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645" tabRatio="645" activeTab="0"/>
  </bookViews>
  <sheets>
    <sheet name="提出用" sheetId="1" r:id="rId1"/>
    <sheet name="集計" sheetId="2" state="hidden" r:id="rId2"/>
  </sheets>
  <definedNames>
    <definedName name="_xlnm.Print_Area" localSheetId="0">'提出用'!$A$1:$DI$69</definedName>
  </definedNames>
  <calcPr fullCalcOnLoad="1"/>
</workbook>
</file>

<file path=xl/sharedStrings.xml><?xml version="1.0" encoding="utf-8"?>
<sst xmlns="http://schemas.openxmlformats.org/spreadsheetml/2006/main" count="330" uniqueCount="167">
  <si>
    <t>５月</t>
  </si>
  <si>
    <t>１０月</t>
  </si>
  <si>
    <t>１１月</t>
  </si>
  <si>
    <t>１２月</t>
  </si>
  <si>
    <t>○</t>
  </si>
  <si>
    <t>◎</t>
  </si>
  <si>
    <t>６月</t>
  </si>
  <si>
    <t>４月</t>
  </si>
  <si>
    <t>７月</t>
  </si>
  <si>
    <t>８月</t>
  </si>
  <si>
    <t>９月</t>
  </si>
  <si>
    <t>１月</t>
  </si>
  <si>
    <t>２月</t>
  </si>
  <si>
    <t>３月</t>
  </si>
  <si>
    <t>賞与</t>
  </si>
  <si>
    <t>被保険者</t>
  </si>
  <si>
    <t>うち　高齢者</t>
  </si>
  <si>
    <t>５．新年度賃金見込額</t>
  </si>
  <si>
    <t>月</t>
  </si>
  <si>
    <t>年</t>
  </si>
  <si>
    <t>日</t>
  </si>
  <si>
    <t>事業主氏名</t>
  </si>
  <si>
    <t>４．特掲事業</t>
  </si>
  <si>
    <t>６．延納の申請</t>
  </si>
  <si>
    <t>３．事業の概要</t>
  </si>
  <si>
    <t>●</t>
  </si>
  <si>
    <t>○＋◎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</si>
  <si>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</si>
  <si>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</si>
  <si>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</si>
  <si>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</si>
  <si>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</si>
  <si>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</si>
  <si>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</si>
  <si>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</si>
  <si>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</si>
  <si>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</si>
  <si>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</si>
  <si>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</si>
  <si>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★</t>
  </si>
  <si>
    <t>役員で被保険者で高齢者</t>
  </si>
  <si>
    <t>(6)  役員で被保険者扱いの者</t>
  </si>
  <si>
    <t>(8)　うち高年齢労働者分</t>
  </si>
  <si>
    <t>(5)  　被　保　険　者</t>
  </si>
  <si>
    <t>◎＋★</t>
  </si>
  <si>
    <t>（３）
臨時労働者</t>
  </si>
  <si>
    <t>●＋★</t>
  </si>
  <si>
    <t>〒</t>
  </si>
  <si>
    <t>府県</t>
  </si>
  <si>
    <t>所掌</t>
  </si>
  <si>
    <t>管轄</t>
  </si>
  <si>
    <t>枝番</t>
  </si>
  <si>
    <t>事業場</t>
  </si>
  <si>
    <t>事業主</t>
  </si>
  <si>
    <t>殿</t>
  </si>
  <si>
    <t>（５）　被  保  険  者</t>
  </si>
  <si>
    <t>(６）役員で被保険者扱いの者</t>
  </si>
  <si>
    <t>（(１)+(２)+(３)）</t>
  </si>
  <si>
    <t>（(５)+(６)）</t>
  </si>
  <si>
    <t>人員</t>
  </si>
  <si>
    <t>支払賃金</t>
  </si>
  <si>
    <t>支払賃金</t>
  </si>
  <si>
    <t>賞与等</t>
  </si>
  <si>
    <t>円</t>
  </si>
  <si>
    <t>１ヵ月平均被保険者数</t>
  </si>
  <si>
    <t>B</t>
  </si>
  <si>
    <t>千円</t>
  </si>
  <si>
    <t>人</t>
  </si>
  <si>
    <t>E</t>
  </si>
  <si>
    <t>№</t>
  </si>
  <si>
    <t>9.特別加入者の氏名</t>
  </si>
  <si>
    <t>10.承認された
　 基礎日額</t>
  </si>
  <si>
    <t>11.適用月数</t>
  </si>
  <si>
    <t>12.希望する
　 基礎日額</t>
  </si>
  <si>
    <t>確定</t>
  </si>
  <si>
    <t>概算</t>
  </si>
  <si>
    <t>00</t>
  </si>
  <si>
    <t>上記のとおり報告します。</t>
  </si>
  <si>
    <t>(1)常用労働者</t>
  </si>
  <si>
    <t>役員で被保険者扱いの者</t>
  </si>
  <si>
    <t>労災保険</t>
  </si>
  <si>
    <t>雇用保険</t>
  </si>
  <si>
    <t xml:space="preserve">
　　　    項目
　月別</t>
  </si>
  <si>
    <t>◇</t>
  </si>
  <si>
    <t>空白</t>
  </si>
  <si>
    <t>住　所</t>
  </si>
  <si>
    <t>[支払賃金の集計]</t>
  </si>
  <si>
    <t>[人数の集計]</t>
  </si>
  <si>
    <t>合計</t>
  </si>
  <si>
    <t>年度確定賃金総額</t>
  </si>
  <si>
    <t>（７）　　　　合　　　　　計</t>
  </si>
  <si>
    <t>（４）　　　　　合　   　　　　計</t>
  </si>
  <si>
    <t>（１）   常 用 労 働 者</t>
  </si>
  <si>
    <t>（２）　役員で労働者扱いの者</t>
  </si>
  <si>
    <t>（３）　 臨 時 労 働 者</t>
  </si>
  <si>
    <t>常用労働者で被保険でない労働者</t>
  </si>
  <si>
    <t>労働者数</t>
  </si>
  <si>
    <t>　　　＊　（８）　うち高年齢労働者分は、「◎」＋「★」</t>
  </si>
  <si>
    <t>　　　＊　（６）　役員で、雇用保険料免除対象高年齢者は、「★」</t>
  </si>
  <si>
    <t>　　　＊　（５）　雇用保険被保険者のうち 雇用保険料免除対象高年齢者は、「◎」</t>
  </si>
  <si>
    <t>　　　＊　（６）　役員で被保険者扱いの者は、「●」</t>
  </si>
  <si>
    <t>　　　＊　（１）　常用労働者は、「○」＋「◎」＋「◇」</t>
  </si>
  <si>
    <t>　　　＊　（３）　臨時労働者は、「空白」</t>
  </si>
  <si>
    <t>　　　＊　（５）　被保険者は、「○」</t>
  </si>
  <si>
    <t>○+◎+◇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</si>
  <si>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</si>
  <si>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</si>
  <si>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</si>
  <si>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</si>
  <si>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</si>
  <si>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</si>
  <si>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</si>
  <si>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</si>
  <si>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</si>
  <si>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</si>
  <si>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</si>
  <si>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</si>
  <si>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</si>
  <si>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</si>
  <si>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</si>
  <si>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5月</t>
  </si>
  <si>
    <t>6月</t>
  </si>
  <si>
    <t>7月</t>
  </si>
  <si>
    <t>8月</t>
  </si>
  <si>
    <t>9月</t>
  </si>
  <si>
    <t>10月</t>
  </si>
  <si>
    <t>12月</t>
  </si>
  <si>
    <t>2月</t>
  </si>
  <si>
    <t>11月</t>
  </si>
  <si>
    <t>3月</t>
  </si>
  <si>
    <t>円</t>
  </si>
  <si>
    <t>前年度と同額</t>
  </si>
  <si>
    <t>労災</t>
  </si>
  <si>
    <t>雇用</t>
  </si>
  <si>
    <t>千円</t>
  </si>
  <si>
    <t>委託解除年月日</t>
  </si>
  <si>
    <t>一括納付</t>
  </si>
  <si>
    <t>分納（３回）</t>
  </si>
  <si>
    <t>雇用保険事業所番号</t>
  </si>
  <si>
    <t>労働保険番号</t>
  </si>
  <si>
    <t>基 幹 番 号</t>
  </si>
  <si>
    <t>労働保険料等算定基礎賃金等の報告</t>
  </si>
  <si>
    <t>事業場 TEL</t>
  </si>
  <si>
    <t>1．該当する</t>
  </si>
  <si>
    <t>2．該当しない</t>
  </si>
  <si>
    <t>実質的な役員報酬分を除きます。</t>
  </si>
  <si>
    <t>２．雇 用 保 険 （ 対 象 者 数 及 び 賃 金 )</t>
  </si>
  <si>
    <t>１、労 災 保 険 及 び 一 般 拠 出 金 （ 対 象 者 数 及 び 賃 金 ）</t>
  </si>
  <si>
    <t>　　　＊　（２）　役員で、労働者扱いの者は、「●」＋「★」＋「☆」</t>
  </si>
  <si>
    <t>●＋★＋☆</t>
  </si>
  <si>
    <t>●＋★＋☆</t>
  </si>
  <si>
    <t>(2)  役員で労働者者扱いの者</t>
  </si>
  <si>
    <t>☆</t>
  </si>
  <si>
    <t>役員で労働者扱いの者</t>
  </si>
  <si>
    <t>令和</t>
  </si>
  <si>
    <t>08</t>
  </si>
  <si>
    <t>9 5 5 0 9</t>
  </si>
  <si>
    <t>　　　（TEL：072-258-5581)</t>
  </si>
  <si>
    <r>
      <rPr>
        <sz val="9"/>
        <rFont val="ＭＳ Ｐ明朝"/>
        <family val="1"/>
      </rPr>
      <t>事務組合名</t>
    </r>
    <r>
      <rPr>
        <sz val="8"/>
        <rFont val="ＭＳ Ｐ明朝"/>
        <family val="1"/>
      </rPr>
      <t>　　</t>
    </r>
    <r>
      <rPr>
        <sz val="10"/>
        <rFont val="ＭＳ Ｐ明朝"/>
        <family val="1"/>
      </rPr>
      <t xml:space="preserve">  堺商工会議所労働保険事務組合</t>
    </r>
  </si>
  <si>
    <t>組機様式第5号</t>
  </si>
  <si>
    <t>円</t>
  </si>
  <si>
    <t>月</t>
  </si>
  <si>
    <t>(パートタイマー、アルバイト等）</t>
  </si>
  <si>
    <t>　事務委託手数料</t>
  </si>
  <si>
    <t>前年度と変わる</t>
  </si>
  <si>
    <t>令和5年4月</t>
  </si>
  <si>
    <t>令和6年1月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</si>
</sst>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0_);\(0\)"/>
    <numFmt numFmtId="180" formatCode="0;[Red]0"/>
    <numFmt numFmtId="181" formatCode="#,##0;[Red]#,##0"/>
    <numFmt numFmtId="182" formatCode="[&lt;=999]000;[&lt;=99999]000\-00;000\-0000"/>
    <numFmt numFmtId="183" formatCode="#,###"/>
    <numFmt numFmtId="184" formatCode="#,##0_);[Red]\(#,##0\)"/>
    <numFmt numFmtId="185" formatCode="#,###;#,##0;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0_ "/>
    <numFmt numFmtId="190" formatCode="0_);[Red]\(0\)"/>
    <numFmt numFmtId="191" formatCode="#,##0,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[$]ggge&quot;年&quot;m&quot;月&quot;d&quot;日&quot;;@"/>
    <numFmt numFmtId="206" formatCode="[$]gge&quot;年&quot;m&quot;月&quot;d&quot;日&quot;;@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7"/>
      <name val="ＭＳ Ｐゴシック"/>
      <family val="3"/>
    </font>
    <font>
      <b/>
      <sz val="11"/>
      <color indexed="10"/>
      <name val="ＭＳ Ｐ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Ｐ明朝"/>
      <family val="1"/>
    </font>
    <font>
      <sz val="10"/>
      <color indexed="8"/>
      <name val="Calibri"/>
      <family val="2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hair"/>
      <top style="thin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medium"/>
      <right/>
      <top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/>
      <right style="thin"/>
      <top style="thin"/>
      <bottom/>
      <diagonal style="thin"/>
    </border>
    <border>
      <left style="thin"/>
      <right/>
      <top/>
      <bottom style="medium"/>
    </border>
    <border diagonalUp="1">
      <left style="thin"/>
      <right/>
      <top/>
      <bottom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thin"/>
      <top/>
      <bottom style="medium"/>
      <diagonal style="thin"/>
    </border>
    <border>
      <left/>
      <right style="thin"/>
      <top style="medium"/>
      <bottom/>
    </border>
    <border diagonalUp="1">
      <left style="thin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/>
      <right style="thin"/>
      <top style="medium"/>
      <bottom/>
      <diagonal style="thin"/>
    </border>
    <border diagonalUp="1">
      <left style="thin"/>
      <right/>
      <top style="medium"/>
      <bottom style="thin"/>
      <diagonal style="thin"/>
    </border>
    <border diagonalUp="1">
      <left/>
      <right/>
      <top style="medium"/>
      <bottom style="thin"/>
      <diagonal style="thin"/>
    </border>
    <border diagonalUp="1">
      <left/>
      <right style="medium"/>
      <top style="medium"/>
      <bottom style="thin"/>
      <diagonal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 diagonalUp="1">
      <left style="thin"/>
      <right/>
      <top style="thin"/>
      <bottom style="thin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 style="thin"/>
      <top style="thin"/>
      <bottom style="thin"/>
      <diagonal style="hair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 diagonalUp="1">
      <left style="medium"/>
      <right style="thin"/>
      <top style="thin"/>
      <bottom style="thin"/>
      <diagonal style="hair"/>
    </border>
    <border diagonalUp="1">
      <left style="medium"/>
      <right style="thin"/>
      <top style="thin"/>
      <bottom style="medium"/>
      <diagonal style="hair"/>
    </border>
    <border diagonalUp="1">
      <left style="thin"/>
      <right style="thin"/>
      <top style="thin"/>
      <bottom style="medium"/>
      <diagonal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/>
      <right style="thin"/>
      <top/>
      <bottom style="thin"/>
      <diagonal style="thin"/>
    </border>
    <border diagonalUp="1">
      <left/>
      <right style="medium"/>
      <top style="thin"/>
      <bottom/>
      <diagonal style="thin"/>
    </border>
    <border diagonalUp="1">
      <left/>
      <right style="medium"/>
      <top/>
      <bottom style="medium"/>
      <diagonal style="thin"/>
    </border>
    <border>
      <left style="double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16" fillId="0" borderId="0">
      <alignment/>
      <protection/>
    </xf>
    <xf numFmtId="0" fontId="78" fillId="0" borderId="0" applyNumberFormat="0" applyFill="0" applyBorder="0" applyAlignment="0" applyProtection="0"/>
    <xf numFmtId="0" fontId="26" fillId="0" borderId="0">
      <alignment/>
      <protection/>
    </xf>
    <xf numFmtId="0" fontId="79" fillId="32" borderId="0" applyNumberFormat="0" applyBorder="0" applyAlignment="0" applyProtection="0"/>
  </cellStyleXfs>
  <cellXfs count="795">
    <xf numFmtId="0" fontId="0" fillId="0" borderId="0" xfId="0" applyAlignment="1">
      <alignment vertical="center"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8" fontId="25" fillId="0" borderId="0" xfId="49" applyFont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15" fillId="0" borderId="12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5" fillId="0" borderId="1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15" fillId="0" borderId="14" xfId="0" applyFont="1" applyBorder="1" applyAlignment="1" applyProtection="1">
      <alignment vertical="center"/>
      <protection hidden="1"/>
    </xf>
    <xf numFmtId="0" fontId="15" fillId="0" borderId="15" xfId="0" applyFont="1" applyBorder="1" applyAlignment="1" applyProtection="1">
      <alignment vertical="center"/>
      <protection hidden="1"/>
    </xf>
    <xf numFmtId="0" fontId="18" fillId="0" borderId="15" xfId="0" applyFont="1" applyBorder="1" applyAlignment="1" applyProtection="1">
      <alignment vertical="center" shrinkToFit="1"/>
      <protection hidden="1"/>
    </xf>
    <xf numFmtId="0" fontId="0" fillId="0" borderId="15" xfId="0" applyBorder="1" applyAlignment="1" applyProtection="1">
      <alignment vertical="center" shrinkToFit="1"/>
      <protection hidden="1"/>
    </xf>
    <xf numFmtId="0" fontId="0" fillId="0" borderId="16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13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5" fillId="0" borderId="1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3" fillId="0" borderId="13" xfId="0" applyFont="1" applyFill="1" applyBorder="1" applyAlignment="1" applyProtection="1">
      <alignment/>
      <protection hidden="1" locked="0"/>
    </xf>
    <xf numFmtId="0" fontId="13" fillId="0" borderId="0" xfId="0" applyFont="1" applyFill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0" fontId="17" fillId="0" borderId="10" xfId="0" applyFont="1" applyFill="1" applyBorder="1" applyAlignment="1" applyProtection="1">
      <alignment horizontal="center" vertical="center"/>
      <protection hidden="1" locked="0"/>
    </xf>
    <xf numFmtId="0" fontId="15" fillId="0" borderId="18" xfId="0" applyFont="1" applyBorder="1" applyAlignment="1" applyProtection="1">
      <alignment vertical="center"/>
      <protection hidden="1"/>
    </xf>
    <xf numFmtId="0" fontId="19" fillId="0" borderId="13" xfId="0" applyFont="1" applyFill="1" applyBorder="1" applyAlignment="1" applyProtection="1">
      <alignment horizontal="center"/>
      <protection hidden="1"/>
    </xf>
    <xf numFmtId="49" fontId="13" fillId="0" borderId="0" xfId="0" applyNumberFormat="1" applyFont="1" applyFill="1" applyBorder="1" applyAlignment="1" applyProtection="1">
      <alignment horizontal="center"/>
      <protection hidden="1" locked="0"/>
    </xf>
    <xf numFmtId="0" fontId="19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vertical="center"/>
      <protection hidden="1"/>
    </xf>
    <xf numFmtId="0" fontId="19" fillId="0" borderId="13" xfId="0" applyFont="1" applyFill="1" applyBorder="1" applyAlignment="1" applyProtection="1">
      <alignment/>
      <protection hidden="1" locked="0"/>
    </xf>
    <xf numFmtId="0" fontId="19" fillId="0" borderId="0" xfId="0" applyFont="1" applyFill="1" applyBorder="1" applyAlignment="1" applyProtection="1">
      <alignment/>
      <protection hidden="1" locked="0"/>
    </xf>
    <xf numFmtId="0" fontId="17" fillId="0" borderId="13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vertical="center"/>
      <protection hidden="1" locked="0"/>
    </xf>
    <xf numFmtId="0" fontId="0" fillId="0" borderId="15" xfId="0" applyFill="1" applyBorder="1" applyAlignment="1" applyProtection="1">
      <alignment vertical="center"/>
      <protection hidden="1" locked="0"/>
    </xf>
    <xf numFmtId="0" fontId="15" fillId="0" borderId="15" xfId="0" applyFont="1" applyFill="1" applyBorder="1" applyAlignment="1" applyProtection="1">
      <alignment vertical="center"/>
      <protection hidden="1"/>
    </xf>
    <xf numFmtId="0" fontId="15" fillId="0" borderId="17" xfId="0" applyFont="1" applyFill="1" applyBorder="1" applyAlignment="1" applyProtection="1">
      <alignment vertical="center"/>
      <protection hidden="1"/>
    </xf>
    <xf numFmtId="0" fontId="0" fillId="0" borderId="19" xfId="0" applyFill="1" applyBorder="1" applyAlignment="1" applyProtection="1">
      <alignment vertical="center"/>
      <protection hidden="1" locked="0"/>
    </xf>
    <xf numFmtId="0" fontId="15" fillId="0" borderId="18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vertical="center"/>
      <protection hidden="1"/>
    </xf>
    <xf numFmtId="0" fontId="17" fillId="0" borderId="21" xfId="0" applyNumberFormat="1" applyFont="1" applyFill="1" applyBorder="1" applyAlignment="1" applyProtection="1">
      <alignment horizontal="center"/>
      <protection hidden="1" locked="0"/>
    </xf>
    <xf numFmtId="49" fontId="1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Fill="1" applyBorder="1" applyAlignment="1" applyProtection="1">
      <alignment horizontal="center" vertical="center"/>
      <protection hidden="1" locked="0"/>
    </xf>
    <xf numFmtId="0" fontId="17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22" xfId="0" applyFill="1" applyBorder="1" applyAlignment="1" applyProtection="1">
      <alignment vertical="center"/>
      <protection hidden="1" locked="0"/>
    </xf>
    <xf numFmtId="0" fontId="0" fillId="0" borderId="23" xfId="0" applyFill="1" applyBorder="1" applyAlignment="1" applyProtection="1">
      <alignment vertical="center"/>
      <protection hidden="1" locked="0"/>
    </xf>
    <xf numFmtId="0" fontId="0" fillId="0" borderId="23" xfId="0" applyFill="1" applyBorder="1" applyAlignment="1" applyProtection="1">
      <alignment/>
      <protection hidden="1"/>
    </xf>
    <xf numFmtId="0" fontId="15" fillId="0" borderId="23" xfId="0" applyFont="1" applyBorder="1" applyAlignment="1" applyProtection="1">
      <alignment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18" xfId="0" applyFont="1" applyFill="1" applyBorder="1" applyAlignment="1" applyProtection="1">
      <alignment horizontal="center" vertical="center"/>
      <protection hidden="1"/>
    </xf>
    <xf numFmtId="0" fontId="15" fillId="0" borderId="23" xfId="0" applyFont="1" applyFill="1" applyBorder="1" applyAlignment="1" applyProtection="1">
      <alignment horizontal="center" vertical="center"/>
      <protection hidden="1"/>
    </xf>
    <xf numFmtId="0" fontId="20" fillId="0" borderId="23" xfId="0" applyFont="1" applyFill="1" applyBorder="1" applyAlignment="1" applyProtection="1">
      <alignment vertical="center"/>
      <protection hidden="1"/>
    </xf>
    <xf numFmtId="0" fontId="19" fillId="0" borderId="23" xfId="0" applyFont="1" applyFill="1" applyBorder="1" applyAlignment="1" applyProtection="1">
      <alignment vertical="center"/>
      <protection hidden="1"/>
    </xf>
    <xf numFmtId="0" fontId="15" fillId="0" borderId="23" xfId="0" applyFont="1" applyFill="1" applyBorder="1" applyAlignment="1" applyProtection="1">
      <alignment vertical="center"/>
      <protection hidden="1"/>
    </xf>
    <xf numFmtId="49" fontId="17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19" fillId="0" borderId="24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horizontal="center" vertical="top" shrinkToFit="1"/>
      <protection hidden="1"/>
    </xf>
    <xf numFmtId="0" fontId="0" fillId="0" borderId="23" xfId="0" applyFill="1" applyBorder="1" applyAlignment="1" applyProtection="1">
      <alignment horizontal="center" shrinkToFit="1"/>
      <protection hidden="1"/>
    </xf>
    <xf numFmtId="0" fontId="0" fillId="0" borderId="19" xfId="0" applyFill="1" applyBorder="1" applyAlignment="1" applyProtection="1">
      <alignment horizontal="center" vertical="top" shrinkToFit="1"/>
      <protection hidden="1"/>
    </xf>
    <xf numFmtId="0" fontId="0" fillId="0" borderId="25" xfId="0" applyFill="1" applyBorder="1" applyAlignment="1" applyProtection="1">
      <alignment horizontal="center" shrinkToFit="1"/>
      <protection hidden="1"/>
    </xf>
    <xf numFmtId="0" fontId="0" fillId="0" borderId="0" xfId="0" applyBorder="1" applyAlignment="1" applyProtection="1">
      <alignment horizontal="center" vertical="top" shrinkToFi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38" fontId="12" fillId="0" borderId="0" xfId="49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7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49" fontId="16" fillId="0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/>
      <protection hidden="1"/>
    </xf>
    <xf numFmtId="3" fontId="3" fillId="0" borderId="12" xfId="0" applyNumberFormat="1" applyFont="1" applyFill="1" applyBorder="1" applyAlignment="1" applyProtection="1">
      <alignment horizontal="right" vertical="center"/>
      <protection hidden="1"/>
    </xf>
    <xf numFmtId="3" fontId="3" fillId="0" borderId="25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25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19" fillId="0" borderId="26" xfId="0" applyFont="1" applyFill="1" applyBorder="1" applyAlignment="1" applyProtection="1">
      <alignment horizontal="right" vertical="center"/>
      <protection hidden="1"/>
    </xf>
    <xf numFmtId="0" fontId="19" fillId="0" borderId="27" xfId="0" applyFont="1" applyFill="1" applyBorder="1" applyAlignment="1" applyProtection="1">
      <alignment horizontal="right" vertical="center"/>
      <protection hidden="1"/>
    </xf>
    <xf numFmtId="0" fontId="13" fillId="0" borderId="27" xfId="0" applyFont="1" applyFill="1" applyBorder="1" applyAlignment="1" applyProtection="1">
      <alignment horizontal="right" vertical="center"/>
      <protection hidden="1"/>
    </xf>
    <xf numFmtId="0" fontId="19" fillId="0" borderId="20" xfId="0" applyNumberFormat="1" applyFont="1" applyFill="1" applyBorder="1" applyAlignment="1" applyProtection="1">
      <alignment horizontal="right" vertical="center"/>
      <protection hidden="1"/>
    </xf>
    <xf numFmtId="0" fontId="19" fillId="0" borderId="11" xfId="0" applyNumberFormat="1" applyFont="1" applyFill="1" applyBorder="1" applyAlignment="1" applyProtection="1">
      <alignment horizontal="right" vertical="center"/>
      <protection hidden="1"/>
    </xf>
    <xf numFmtId="0" fontId="13" fillId="0" borderId="11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18" xfId="0" applyFont="1" applyBorder="1" applyAlignment="1">
      <alignment vertical="center" shrinkToFi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/>
      <protection/>
    </xf>
    <xf numFmtId="49" fontId="0" fillId="0" borderId="0" xfId="0" applyNumberFormat="1" applyBorder="1" applyAlignment="1">
      <alignment horizontal="center" vertical="center" shrinkToFit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 quotePrefix="1">
      <alignment horizontal="center" vertical="center"/>
      <protection hidden="1"/>
    </xf>
    <xf numFmtId="49" fontId="28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15" fillId="0" borderId="1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3" fillId="0" borderId="29" xfId="0" applyFont="1" applyFill="1" applyBorder="1" applyAlignment="1" applyProtection="1">
      <alignment/>
      <protection hidden="1" locked="0"/>
    </xf>
    <xf numFmtId="0" fontId="15" fillId="0" borderId="30" xfId="0" applyFont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vertical="center"/>
      <protection/>
    </xf>
    <xf numFmtId="0" fontId="15" fillId="0" borderId="33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7" fillId="12" borderId="0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hidden="1" locked="0"/>
    </xf>
    <xf numFmtId="0" fontId="15" fillId="0" borderId="11" xfId="0" applyFont="1" applyBorder="1" applyAlignment="1" applyProtection="1">
      <alignment vertical="center"/>
      <protection hidden="1" locked="0"/>
    </xf>
    <xf numFmtId="0" fontId="15" fillId="0" borderId="11" xfId="0" applyFont="1" applyFill="1" applyBorder="1" applyAlignment="1" applyProtection="1">
      <alignment/>
      <protection hidden="1" locked="0"/>
    </xf>
    <xf numFmtId="0" fontId="19" fillId="0" borderId="0" xfId="0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15" fillId="0" borderId="0" xfId="0" applyFont="1" applyAlignment="1" applyProtection="1">
      <alignment vertical="center"/>
      <protection hidden="1" locked="0"/>
    </xf>
    <xf numFmtId="0" fontId="0" fillId="12" borderId="13" xfId="0" applyFont="1" applyFill="1" applyBorder="1" applyAlignment="1" applyProtection="1">
      <alignment vertical="center" shrinkToFit="1"/>
      <protection hidden="1" locked="0"/>
    </xf>
    <xf numFmtId="0" fontId="2" fillId="12" borderId="13" xfId="0" applyFont="1" applyFill="1" applyBorder="1" applyAlignment="1" applyProtection="1">
      <alignment vertical="center"/>
      <protection hidden="1" locked="0"/>
    </xf>
    <xf numFmtId="0" fontId="2" fillId="12" borderId="12" xfId="0" applyFont="1" applyFill="1" applyBorder="1" applyAlignment="1" applyProtection="1">
      <alignment vertical="center"/>
      <protection hidden="1" locked="0"/>
    </xf>
    <xf numFmtId="0" fontId="2" fillId="12" borderId="21" xfId="0" applyFont="1" applyFill="1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38" fontId="0" fillId="0" borderId="0" xfId="49" applyFont="1" applyAlignment="1" applyProtection="1">
      <alignment vertical="center"/>
      <protection hidden="1"/>
    </xf>
    <xf numFmtId="0" fontId="0" fillId="33" borderId="34" xfId="0" applyFill="1" applyBorder="1" applyAlignment="1" applyProtection="1">
      <alignment horizontal="center" vertical="center" wrapText="1"/>
      <protection hidden="1"/>
    </xf>
    <xf numFmtId="0" fontId="3" fillId="33" borderId="34" xfId="0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vertical="center" wrapText="1"/>
      <protection hidden="1"/>
    </xf>
    <xf numFmtId="0" fontId="3" fillId="34" borderId="35" xfId="0" applyFont="1" applyFill="1" applyBorder="1" applyAlignment="1" applyProtection="1">
      <alignment vertical="center" wrapText="1"/>
      <protection hidden="1"/>
    </xf>
    <xf numFmtId="0" fontId="6" fillId="34" borderId="34" xfId="0" applyFont="1" applyFill="1" applyBorder="1" applyAlignment="1" applyProtection="1">
      <alignment vertical="center" wrapText="1"/>
      <protection hidden="1"/>
    </xf>
    <xf numFmtId="0" fontId="0" fillId="0" borderId="36" xfId="0" applyBorder="1" applyAlignment="1" applyProtection="1">
      <alignment vertical="center" wrapText="1"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35" borderId="37" xfId="0" applyFill="1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horizontal="center" vertical="top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8" xfId="0" applyFont="1" applyBorder="1" applyAlignment="1" applyProtection="1">
      <alignment vertical="center" wrapText="1"/>
      <protection hidden="1"/>
    </xf>
    <xf numFmtId="0" fontId="0" fillId="0" borderId="39" xfId="0" applyBorder="1" applyAlignment="1" applyProtection="1">
      <alignment horizontal="center" vertical="top"/>
      <protection hidden="1"/>
    </xf>
    <xf numFmtId="0" fontId="0" fillId="0" borderId="40" xfId="0" applyBorder="1" applyAlignment="1" applyProtection="1">
      <alignment horizontal="center" vertical="top"/>
      <protection hidden="1"/>
    </xf>
    <xf numFmtId="0" fontId="0" fillId="0" borderId="41" xfId="0" applyBorder="1" applyAlignment="1" applyProtection="1">
      <alignment horizontal="center" vertical="top"/>
      <protection hidden="1"/>
    </xf>
    <xf numFmtId="0" fontId="0" fillId="35" borderId="42" xfId="0" applyFill="1" applyBorder="1" applyAlignment="1" applyProtection="1">
      <alignment horizontal="center" vertical="top"/>
      <protection hidden="1"/>
    </xf>
    <xf numFmtId="0" fontId="0" fillId="0" borderId="34" xfId="0" applyFont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35" borderId="46" xfId="0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35" borderId="20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35" borderId="26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right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38" fontId="0" fillId="0" borderId="34" xfId="49" applyFont="1" applyBorder="1" applyAlignment="1" applyProtection="1">
      <alignment vertical="center"/>
      <protection hidden="1"/>
    </xf>
    <xf numFmtId="38" fontId="0" fillId="0" borderId="34" xfId="49" applyFont="1" applyBorder="1" applyAlignment="1" applyProtection="1" quotePrefix="1">
      <alignment vertical="center"/>
      <protection hidden="1"/>
    </xf>
    <xf numFmtId="38" fontId="0" fillId="0" borderId="26" xfId="0" applyNumberFormat="1" applyFont="1" applyBorder="1" applyAlignment="1" applyProtection="1">
      <alignment vertical="center"/>
      <protection hidden="1"/>
    </xf>
    <xf numFmtId="38" fontId="0" fillId="0" borderId="35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38" fontId="0" fillId="0" borderId="34" xfId="0" applyNumberFormat="1" applyFont="1" applyBorder="1" applyAlignment="1" applyProtection="1">
      <alignment vertical="center"/>
      <protection hidden="1"/>
    </xf>
    <xf numFmtId="38" fontId="0" fillId="0" borderId="35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38" fontId="11" fillId="0" borderId="0" xfId="49" applyFont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/>
    </xf>
    <xf numFmtId="0" fontId="3" fillId="12" borderId="28" xfId="0" applyFont="1" applyFill="1" applyBorder="1" applyAlignment="1" applyProtection="1">
      <alignment horizontal="center" vertical="top" shrinkToFit="1"/>
      <protection hidden="1" locked="0"/>
    </xf>
    <xf numFmtId="0" fontId="3" fillId="12" borderId="27" xfId="0" applyFont="1" applyFill="1" applyBorder="1" applyAlignment="1" applyProtection="1">
      <alignment vertical="center"/>
      <protection hidden="1" locked="0"/>
    </xf>
    <xf numFmtId="0" fontId="3" fillId="12" borderId="28" xfId="0" applyFont="1" applyFill="1" applyBorder="1" applyAlignment="1" applyProtection="1">
      <alignment vertical="center"/>
      <protection hidden="1" locked="0"/>
    </xf>
    <xf numFmtId="0" fontId="3" fillId="36" borderId="28" xfId="0" applyNumberFormat="1" applyFont="1" applyFill="1" applyBorder="1" applyAlignment="1" applyProtection="1">
      <alignment vertical="center"/>
      <protection hidden="1"/>
    </xf>
    <xf numFmtId="0" fontId="19" fillId="0" borderId="37" xfId="0" applyFont="1" applyFill="1" applyBorder="1" applyAlignment="1" applyProtection="1">
      <alignment horizontal="right" vertical="center"/>
      <protection hidden="1"/>
    </xf>
    <xf numFmtId="0" fontId="19" fillId="0" borderId="49" xfId="0" applyFont="1" applyFill="1" applyBorder="1" applyAlignment="1" applyProtection="1">
      <alignment horizontal="right" vertical="center"/>
      <protection hidden="1"/>
    </xf>
    <xf numFmtId="0" fontId="13" fillId="0" borderId="49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3" fontId="3" fillId="0" borderId="49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3" fontId="3" fillId="0" borderId="23" xfId="0" applyNumberFormat="1" applyFont="1" applyFill="1" applyBorder="1" applyAlignment="1" applyProtection="1">
      <alignment horizontal="right" vertical="center"/>
      <protection hidden="1"/>
    </xf>
    <xf numFmtId="0" fontId="3" fillId="0" borderId="49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9" fillId="12" borderId="0" xfId="0" applyFont="1" applyFill="1" applyBorder="1" applyAlignment="1" applyProtection="1">
      <alignment vertical="center"/>
      <protection locked="0"/>
    </xf>
    <xf numFmtId="0" fontId="15" fillId="36" borderId="0" xfId="0" applyFont="1" applyFill="1" applyAlignment="1" applyProtection="1">
      <alignment vertical="center"/>
      <protection/>
    </xf>
    <xf numFmtId="0" fontId="80" fillId="36" borderId="0" xfId="0" applyFont="1" applyFill="1" applyBorder="1" applyAlignment="1">
      <alignment vertical="center"/>
    </xf>
    <xf numFmtId="0" fontId="3" fillId="36" borderId="50" xfId="0" applyFont="1" applyFill="1" applyBorder="1" applyAlignment="1" applyProtection="1">
      <alignment horizontal="center" vertical="top" shrinkToFit="1"/>
      <protection/>
    </xf>
    <xf numFmtId="0" fontId="3" fillId="36" borderId="50" xfId="0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shrinkToFit="1"/>
      <protection/>
    </xf>
    <xf numFmtId="0" fontId="0" fillId="0" borderId="24" xfId="0" applyFill="1" applyBorder="1" applyAlignment="1" applyProtection="1">
      <alignment horizontal="center" shrinkToFit="1"/>
      <protection/>
    </xf>
    <xf numFmtId="38" fontId="23" fillId="0" borderId="0" xfId="49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3" fillId="36" borderId="28" xfId="0" applyFont="1" applyFill="1" applyBorder="1" applyAlignment="1" applyProtection="1">
      <alignment horizontal="center" vertical="top" shrinkToFit="1"/>
      <protection hidden="1"/>
    </xf>
    <xf numFmtId="0" fontId="3" fillId="0" borderId="0" xfId="0" applyFont="1" applyBorder="1" applyAlignment="1">
      <alignment vertical="center" shrinkToFit="1"/>
    </xf>
    <xf numFmtId="38" fontId="3" fillId="0" borderId="0" xfId="49" applyFont="1" applyBorder="1" applyAlignment="1">
      <alignment vertical="center"/>
    </xf>
    <xf numFmtId="0" fontId="17" fillId="0" borderId="0" xfId="0" applyFont="1" applyBorder="1" applyAlignment="1" applyProtection="1">
      <alignment vertical="center"/>
      <protection hidden="1"/>
    </xf>
    <xf numFmtId="176" fontId="3" fillId="0" borderId="0" xfId="0" applyNumberFormat="1" applyFont="1" applyFill="1" applyAlignment="1" applyProtection="1">
      <alignment horizontal="right" vertical="center"/>
      <protection hidden="1" locked="0"/>
    </xf>
    <xf numFmtId="0" fontId="0" fillId="0" borderId="0" xfId="0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 shrinkToFit="1"/>
      <protection hidden="1" locked="0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Border="1" applyAlignment="1">
      <alignment vertical="center" shrinkToFit="1"/>
    </xf>
    <xf numFmtId="0" fontId="16" fillId="0" borderId="37" xfId="0" applyFont="1" applyBorder="1" applyAlignment="1" applyProtection="1">
      <alignment vertical="center"/>
      <protection hidden="1"/>
    </xf>
    <xf numFmtId="0" fontId="0" fillId="0" borderId="4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49" xfId="0" applyFont="1" applyBorder="1" applyAlignment="1" applyProtection="1">
      <alignment horizontal="center" vertical="center"/>
      <protection hidden="1" locked="0"/>
    </xf>
    <xf numFmtId="0" fontId="3" fillId="0" borderId="4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12" borderId="49" xfId="0" applyFont="1" applyFill="1" applyBorder="1" applyAlignment="1" applyProtection="1" quotePrefix="1">
      <alignment horizontal="left" vertical="center"/>
      <protection locked="0"/>
    </xf>
    <xf numFmtId="0" fontId="9" fillId="12" borderId="49" xfId="0" applyFont="1" applyFill="1" applyBorder="1" applyAlignment="1" applyProtection="1">
      <alignment vertical="center"/>
      <protection locked="0"/>
    </xf>
    <xf numFmtId="0" fontId="9" fillId="12" borderId="0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shrinkToFit="1"/>
      <protection hidden="1"/>
    </xf>
    <xf numFmtId="0" fontId="9" fillId="0" borderId="0" xfId="0" applyFont="1" applyAlignment="1">
      <alignment shrinkToFit="1"/>
    </xf>
    <xf numFmtId="0" fontId="9" fillId="0" borderId="11" xfId="0" applyFont="1" applyBorder="1" applyAlignment="1">
      <alignment shrinkToFit="1"/>
    </xf>
    <xf numFmtId="0" fontId="31" fillId="12" borderId="0" xfId="0" applyFont="1" applyFill="1" applyBorder="1" applyAlignment="1" applyProtection="1" quotePrefix="1">
      <alignment vertical="center"/>
      <protection locked="0"/>
    </xf>
    <xf numFmtId="0" fontId="13" fillId="0" borderId="34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49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vertical="center"/>
      <protection hidden="1"/>
    </xf>
    <xf numFmtId="0" fontId="4" fillId="0" borderId="12" xfId="0" applyFont="1" applyBorder="1" applyAlignment="1">
      <alignment vertical="center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0" fillId="12" borderId="52" xfId="0" applyFont="1" applyFill="1" applyBorder="1" applyAlignment="1" applyProtection="1">
      <alignment horizontal="center" vertical="center"/>
      <protection hidden="1" locked="0"/>
    </xf>
    <xf numFmtId="0" fontId="0" fillId="12" borderId="53" xfId="0" applyFont="1" applyFill="1" applyBorder="1" applyAlignment="1" applyProtection="1">
      <alignment horizontal="center" vertical="center"/>
      <protection hidden="1" locked="0"/>
    </xf>
    <xf numFmtId="0" fontId="0" fillId="12" borderId="54" xfId="0" applyFont="1" applyFill="1" applyBorder="1" applyAlignment="1" applyProtection="1">
      <alignment horizontal="center" vertical="center"/>
      <protection hidden="1" locked="0"/>
    </xf>
    <xf numFmtId="0" fontId="0" fillId="12" borderId="55" xfId="0" applyFont="1" applyFill="1" applyBorder="1" applyAlignment="1" applyProtection="1">
      <alignment horizontal="center" vertical="center"/>
      <protection hidden="1" locked="0"/>
    </xf>
    <xf numFmtId="0" fontId="0" fillId="12" borderId="56" xfId="0" applyFont="1" applyFill="1" applyBorder="1" applyAlignment="1" applyProtection="1">
      <alignment horizontal="center" vertical="center"/>
      <protection hidden="1" locked="0"/>
    </xf>
    <xf numFmtId="0" fontId="0" fillId="12" borderId="57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49" xfId="0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0" fillId="0" borderId="0" xfId="0" applyBorder="1" applyAlignment="1">
      <alignment vertical="top"/>
    </xf>
    <xf numFmtId="0" fontId="28" fillId="0" borderId="34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28" fillId="0" borderId="34" xfId="0" applyFont="1" applyBorder="1" applyAlignment="1" applyProtection="1" quotePrefix="1">
      <alignment horizontal="center" vertical="center"/>
      <protection/>
    </xf>
    <xf numFmtId="49" fontId="28" fillId="0" borderId="34" xfId="0" applyNumberFormat="1" applyFont="1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28" fillId="12" borderId="58" xfId="0" applyFont="1" applyFill="1" applyBorder="1" applyAlignment="1" applyProtection="1">
      <alignment horizontal="center" vertical="center"/>
      <protection/>
    </xf>
    <xf numFmtId="0" fontId="0" fillId="12" borderId="59" xfId="0" applyFill="1" applyBorder="1" applyAlignment="1" applyProtection="1">
      <alignment horizontal="center" vertical="center"/>
      <protection/>
    </xf>
    <xf numFmtId="0" fontId="0" fillId="12" borderId="60" xfId="0" applyFill="1" applyBorder="1" applyAlignment="1" applyProtection="1">
      <alignment horizontal="center" vertical="center"/>
      <protection/>
    </xf>
    <xf numFmtId="0" fontId="0" fillId="12" borderId="61" xfId="0" applyFill="1" applyBorder="1" applyAlignment="1" applyProtection="1">
      <alignment horizontal="center" vertical="center"/>
      <protection/>
    </xf>
    <xf numFmtId="0" fontId="0" fillId="12" borderId="62" xfId="0" applyFill="1" applyBorder="1" applyAlignment="1" applyProtection="1">
      <alignment horizontal="center" vertical="center"/>
      <protection/>
    </xf>
    <xf numFmtId="0" fontId="0" fillId="12" borderId="63" xfId="0" applyFill="1" applyBorder="1" applyAlignment="1" applyProtection="1">
      <alignment horizontal="center" vertical="center"/>
      <protection/>
    </xf>
    <xf numFmtId="49" fontId="28" fillId="12" borderId="28" xfId="0" applyNumberFormat="1" applyFont="1" applyFill="1" applyBorder="1" applyAlignment="1" applyProtection="1">
      <alignment horizontal="center" vertical="center"/>
      <protection/>
    </xf>
    <xf numFmtId="0" fontId="0" fillId="12" borderId="34" xfId="0" applyFill="1" applyBorder="1" applyAlignment="1" applyProtection="1">
      <alignment vertical="center"/>
      <protection/>
    </xf>
    <xf numFmtId="0" fontId="0" fillId="12" borderId="28" xfId="0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 shrinkToFit="1"/>
    </xf>
    <xf numFmtId="0" fontId="3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3" fillId="12" borderId="19" xfId="0" applyFont="1" applyFill="1" applyBorder="1" applyAlignment="1" applyProtection="1">
      <alignment horizontal="center" vertical="center" wrapText="1"/>
      <protection locked="0"/>
    </xf>
    <xf numFmtId="0" fontId="0" fillId="12" borderId="0" xfId="0" applyFill="1" applyAlignment="1" applyProtection="1">
      <alignment horizontal="center" vertical="center" wrapText="1"/>
      <protection locked="0"/>
    </xf>
    <xf numFmtId="0" fontId="0" fillId="12" borderId="13" xfId="0" applyFill="1" applyBorder="1" applyAlignment="1" applyProtection="1">
      <alignment horizontal="center" vertical="center" wrapText="1"/>
      <protection locked="0"/>
    </xf>
    <xf numFmtId="0" fontId="0" fillId="12" borderId="19" xfId="0" applyFill="1" applyBorder="1" applyAlignment="1" applyProtection="1">
      <alignment horizontal="center" vertical="center" wrapText="1"/>
      <protection locked="0"/>
    </xf>
    <xf numFmtId="0" fontId="0" fillId="12" borderId="64" xfId="0" applyFill="1" applyBorder="1" applyAlignment="1" applyProtection="1">
      <alignment horizontal="center" vertical="center" wrapText="1"/>
      <protection locked="0"/>
    </xf>
    <xf numFmtId="0" fontId="0" fillId="12" borderId="11" xfId="0" applyFill="1" applyBorder="1" applyAlignment="1" applyProtection="1">
      <alignment horizontal="center" vertical="center" wrapText="1"/>
      <protection locked="0"/>
    </xf>
    <xf numFmtId="0" fontId="0" fillId="12" borderId="21" xfId="0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hidden="1"/>
    </xf>
    <xf numFmtId="0" fontId="81" fillId="36" borderId="0" xfId="0" applyFont="1" applyFill="1" applyBorder="1" applyAlignment="1" applyProtection="1">
      <alignment vertical="center" wrapText="1"/>
      <protection hidden="1"/>
    </xf>
    <xf numFmtId="0" fontId="0" fillId="36" borderId="0" xfId="0" applyFill="1" applyAlignment="1">
      <alignment vertical="center" wrapText="1"/>
    </xf>
    <xf numFmtId="0" fontId="15" fillId="0" borderId="49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10" fillId="36" borderId="0" xfId="0" applyFont="1" applyFill="1" applyBorder="1" applyAlignment="1" applyProtection="1">
      <alignment vertical="center"/>
      <protection hidden="1"/>
    </xf>
    <xf numFmtId="0" fontId="0" fillId="36" borderId="0" xfId="0" applyFill="1" applyBorder="1" applyAlignment="1">
      <alignment vertical="center"/>
    </xf>
    <xf numFmtId="0" fontId="0" fillId="12" borderId="49" xfId="0" applyFill="1" applyBorder="1" applyAlignment="1" applyProtection="1">
      <alignment horizontal="center" vertical="center"/>
      <protection hidden="1" locked="0"/>
    </xf>
    <xf numFmtId="0" fontId="0" fillId="12" borderId="49" xfId="0" applyFill="1" applyBorder="1" applyAlignment="1" applyProtection="1">
      <alignment vertical="center"/>
      <protection locked="0"/>
    </xf>
    <xf numFmtId="0" fontId="0" fillId="12" borderId="11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6" borderId="0" xfId="0" applyFont="1" applyFill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vertical="center"/>
      <protection hidden="1"/>
    </xf>
    <xf numFmtId="0" fontId="0" fillId="0" borderId="32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31" fillId="12" borderId="0" xfId="0" applyNumberFormat="1" applyFont="1" applyFill="1" applyBorder="1" applyAlignment="1" applyProtection="1" quotePrefix="1">
      <alignment vertical="center"/>
      <protection/>
    </xf>
    <xf numFmtId="0" fontId="9" fillId="12" borderId="0" xfId="0" applyFont="1" applyFill="1" applyBorder="1" applyAlignment="1" applyProtection="1">
      <alignment vertical="center"/>
      <protection/>
    </xf>
    <xf numFmtId="0" fontId="9" fillId="12" borderId="68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0" xfId="0" applyFont="1" applyAlignment="1">
      <alignment vertical="center"/>
    </xf>
    <xf numFmtId="0" fontId="15" fillId="0" borderId="37" xfId="0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>
      <alignment vertical="center"/>
    </xf>
    <xf numFmtId="0" fontId="0" fillId="12" borderId="0" xfId="0" applyFill="1" applyBorder="1" applyAlignment="1" applyProtection="1">
      <alignment vertical="center"/>
      <protection locked="0"/>
    </xf>
    <xf numFmtId="0" fontId="27" fillId="12" borderId="0" xfId="0" applyFont="1" applyFill="1" applyBorder="1" applyAlignment="1" applyProtection="1">
      <alignment horizontal="center" vertical="center"/>
      <protection/>
    </xf>
    <xf numFmtId="0" fontId="27" fillId="12" borderId="37" xfId="0" applyFont="1" applyFill="1" applyBorder="1" applyAlignment="1" applyProtection="1">
      <alignment horizontal="center" vertical="center"/>
      <protection/>
    </xf>
    <xf numFmtId="0" fontId="27" fillId="12" borderId="12" xfId="0" applyFont="1" applyFill="1" applyBorder="1" applyAlignment="1" applyProtection="1">
      <alignment horizontal="center" vertical="center"/>
      <protection/>
    </xf>
    <xf numFmtId="0" fontId="27" fillId="12" borderId="10" xfId="0" applyFont="1" applyFill="1" applyBorder="1" applyAlignment="1" applyProtection="1">
      <alignment horizontal="center" vertical="center"/>
      <protection/>
    </xf>
    <xf numFmtId="0" fontId="27" fillId="12" borderId="13" xfId="0" applyFont="1" applyFill="1" applyBorder="1" applyAlignment="1" applyProtection="1">
      <alignment horizontal="center" vertical="center"/>
      <protection/>
    </xf>
    <xf numFmtId="0" fontId="27" fillId="12" borderId="20" xfId="0" applyFont="1" applyFill="1" applyBorder="1" applyAlignment="1" applyProtection="1">
      <alignment horizontal="center" vertical="center"/>
      <protection/>
    </xf>
    <xf numFmtId="0" fontId="27" fillId="12" borderId="21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vertical="center"/>
      <protection hidden="1"/>
    </xf>
    <xf numFmtId="0" fontId="31" fillId="12" borderId="0" xfId="0" applyFont="1" applyFill="1" applyBorder="1" applyAlignment="1" applyProtection="1" quotePrefix="1">
      <alignment vertical="center"/>
      <protection/>
    </xf>
    <xf numFmtId="0" fontId="10" fillId="0" borderId="70" xfId="0" applyFont="1" applyBorder="1" applyAlignment="1" applyProtection="1">
      <alignment vertical="top"/>
      <protection hidden="1"/>
    </xf>
    <xf numFmtId="0" fontId="0" fillId="0" borderId="49" xfId="0" applyBorder="1" applyAlignment="1" applyProtection="1">
      <alignment vertical="top"/>
      <protection hidden="1"/>
    </xf>
    <xf numFmtId="0" fontId="0" fillId="0" borderId="1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/>
      <protection hidden="1"/>
    </xf>
    <xf numFmtId="38" fontId="10" fillId="0" borderId="0" xfId="49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 locked="0"/>
    </xf>
    <xf numFmtId="0" fontId="9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>
      <alignment/>
    </xf>
    <xf numFmtId="0" fontId="33" fillId="0" borderId="0" xfId="0" applyFont="1" applyFill="1" applyBorder="1" applyAlignment="1">
      <alignment shrinkToFit="1"/>
    </xf>
    <xf numFmtId="0" fontId="33" fillId="0" borderId="0" xfId="0" applyFont="1" applyBorder="1" applyAlignment="1">
      <alignment shrinkToFit="1"/>
    </xf>
    <xf numFmtId="0" fontId="9" fillId="0" borderId="0" xfId="0" applyFont="1" applyBorder="1" applyAlignment="1">
      <alignment/>
    </xf>
    <xf numFmtId="176" fontId="5" fillId="12" borderId="37" xfId="0" applyNumberFormat="1" applyFont="1" applyFill="1" applyBorder="1" applyAlignment="1" applyProtection="1">
      <alignment horizontal="center" vertical="center" shrinkToFit="1"/>
      <protection hidden="1" locked="0"/>
    </xf>
    <xf numFmtId="176" fontId="5" fillId="12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12" xfId="0" applyFont="1" applyFill="1" applyBorder="1" applyAlignment="1" applyProtection="1">
      <alignment horizontal="center" vertical="center"/>
      <protection locked="0"/>
    </xf>
    <xf numFmtId="176" fontId="5" fillId="12" borderId="20" xfId="0" applyNumberFormat="1" applyFont="1" applyFill="1" applyBorder="1" applyAlignment="1" applyProtection="1">
      <alignment horizontal="center" vertical="center" shrinkToFit="1"/>
      <protection locked="0"/>
    </xf>
    <xf numFmtId="176" fontId="5" fillId="1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21" xfId="0" applyFont="1" applyFill="1" applyBorder="1" applyAlignment="1" applyProtection="1">
      <alignment horizontal="center" vertical="center"/>
      <protection locked="0"/>
    </xf>
    <xf numFmtId="0" fontId="10" fillId="36" borderId="0" xfId="0" applyFont="1" applyFill="1" applyBorder="1" applyAlignment="1" applyProtection="1">
      <alignment vertical="top"/>
      <protection hidden="1"/>
    </xf>
    <xf numFmtId="0" fontId="0" fillId="36" borderId="0" xfId="0" applyFill="1" applyBorder="1" applyAlignment="1" applyProtection="1">
      <alignment vertical="top"/>
      <protection hidden="1"/>
    </xf>
    <xf numFmtId="0" fontId="0" fillId="36" borderId="0" xfId="0" applyFill="1" applyBorder="1" applyAlignment="1" applyProtection="1">
      <alignment vertical="center"/>
      <protection hidden="1"/>
    </xf>
    <xf numFmtId="38" fontId="9" fillId="0" borderId="49" xfId="49" applyFont="1" applyBorder="1" applyAlignment="1" applyProtection="1">
      <alignment shrinkToFit="1"/>
      <protection hidden="1"/>
    </xf>
    <xf numFmtId="0" fontId="9" fillId="0" borderId="49" xfId="0" applyFont="1" applyBorder="1" applyAlignment="1">
      <alignment/>
    </xf>
    <xf numFmtId="0" fontId="16" fillId="0" borderId="37" xfId="0" applyFont="1" applyFill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12" borderId="71" xfId="0" applyNumberFormat="1" applyFont="1" applyFill="1" applyBorder="1" applyAlignment="1" applyProtection="1" quotePrefix="1">
      <alignment horizontal="center" vertical="center"/>
      <protection/>
    </xf>
    <xf numFmtId="0" fontId="5" fillId="12" borderId="49" xfId="0" applyNumberFormat="1" applyFont="1" applyFill="1" applyBorder="1" applyAlignment="1" applyProtection="1">
      <alignment horizontal="center" vertical="center"/>
      <protection/>
    </xf>
    <xf numFmtId="0" fontId="0" fillId="12" borderId="49" xfId="0" applyFill="1" applyBorder="1" applyAlignment="1" applyProtection="1">
      <alignment horizontal="center" vertical="center"/>
      <protection/>
    </xf>
    <xf numFmtId="0" fontId="0" fillId="12" borderId="12" xfId="0" applyFill="1" applyBorder="1" applyAlignment="1" applyProtection="1">
      <alignment horizontal="center" vertical="center"/>
      <protection/>
    </xf>
    <xf numFmtId="0" fontId="5" fillId="12" borderId="72" xfId="0" applyNumberFormat="1" applyFont="1" applyFill="1" applyBorder="1" applyAlignment="1" applyProtection="1">
      <alignment horizontal="center" vertical="center"/>
      <protection/>
    </xf>
    <xf numFmtId="0" fontId="5" fillId="12" borderId="11" xfId="0" applyNumberFormat="1" applyFont="1" applyFill="1" applyBorder="1" applyAlignment="1" applyProtection="1">
      <alignment horizontal="center" vertical="center"/>
      <protection/>
    </xf>
    <xf numFmtId="0" fontId="0" fillId="12" borderId="11" xfId="0" applyFill="1" applyBorder="1" applyAlignment="1" applyProtection="1">
      <alignment horizontal="center" vertical="center"/>
      <protection/>
    </xf>
    <xf numFmtId="0" fontId="0" fillId="12" borderId="21" xfId="0" applyFill="1" applyBorder="1" applyAlignment="1" applyProtection="1">
      <alignment horizontal="center" vertical="center"/>
      <protection/>
    </xf>
    <xf numFmtId="0" fontId="0" fillId="0" borderId="0" xfId="43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3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3" fillId="36" borderId="27" xfId="0" applyFont="1" applyFill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vertical="center" wrapText="1"/>
      <protection hidden="1"/>
    </xf>
    <xf numFmtId="0" fontId="8" fillId="0" borderId="74" xfId="0" applyFont="1" applyBorder="1" applyAlignment="1" applyProtection="1">
      <alignment vertical="center" wrapText="1"/>
      <protection hidden="1"/>
    </xf>
    <xf numFmtId="0" fontId="8" fillId="0" borderId="74" xfId="0" applyFont="1" applyBorder="1" applyAlignment="1" applyProtection="1">
      <alignment vertical="center"/>
      <protection hidden="1"/>
    </xf>
    <xf numFmtId="0" fontId="8" fillId="0" borderId="75" xfId="0" applyFont="1" applyBorder="1" applyAlignment="1" applyProtection="1">
      <alignment vertical="center"/>
      <protection hidden="1"/>
    </xf>
    <xf numFmtId="0" fontId="8" fillId="0" borderId="73" xfId="0" applyFont="1" applyBorder="1" applyAlignment="1" applyProtection="1">
      <alignment vertical="center"/>
      <protection hidden="1"/>
    </xf>
    <xf numFmtId="0" fontId="8" fillId="0" borderId="76" xfId="0" applyFont="1" applyBorder="1" applyAlignment="1" applyProtection="1">
      <alignment vertical="center"/>
      <protection hidden="1"/>
    </xf>
    <xf numFmtId="0" fontId="8" fillId="0" borderId="77" xfId="0" applyFont="1" applyBorder="1" applyAlignment="1" applyProtection="1">
      <alignment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vertical="center"/>
      <protection hidden="1"/>
    </xf>
    <xf numFmtId="0" fontId="8" fillId="0" borderId="49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49" fontId="19" fillId="0" borderId="78" xfId="0" applyNumberFormat="1" applyFont="1" applyBorder="1" applyAlignment="1" applyProtection="1">
      <alignment vertical="center"/>
      <protection hidden="1"/>
    </xf>
    <xf numFmtId="0" fontId="6" fillId="0" borderId="78" xfId="0" applyFont="1" applyBorder="1" applyAlignment="1" applyProtection="1">
      <alignment vertical="center"/>
      <protection hidden="1"/>
    </xf>
    <xf numFmtId="0" fontId="6" fillId="0" borderId="79" xfId="0" applyFont="1" applyBorder="1" applyAlignment="1" applyProtection="1">
      <alignment vertical="center"/>
      <protection hidden="1"/>
    </xf>
    <xf numFmtId="0" fontId="20" fillId="0" borderId="10" xfId="0" applyFont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20" fillId="0" borderId="13" xfId="0" applyFont="1" applyBorder="1" applyAlignment="1" applyProtection="1">
      <alignment vertical="center" wrapText="1"/>
      <protection hidden="1"/>
    </xf>
    <xf numFmtId="0" fontId="24" fillId="0" borderId="80" xfId="0" applyFont="1" applyBorder="1" applyAlignment="1" applyProtection="1">
      <alignment vertical="center" wrapText="1"/>
      <protection hidden="1"/>
    </xf>
    <xf numFmtId="0" fontId="24" fillId="0" borderId="23" xfId="0" applyFont="1" applyBorder="1" applyAlignment="1" applyProtection="1">
      <alignment vertical="center" wrapText="1"/>
      <protection hidden="1"/>
    </xf>
    <xf numFmtId="0" fontId="24" fillId="0" borderId="25" xfId="0" applyFont="1" applyBorder="1" applyAlignment="1" applyProtection="1">
      <alignment vertical="center" wrapText="1"/>
      <protection hidden="1"/>
    </xf>
    <xf numFmtId="0" fontId="15" fillId="0" borderId="10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15" fillId="0" borderId="13" xfId="0" applyFont="1" applyBorder="1" applyAlignment="1" applyProtection="1">
      <alignment vertical="center" wrapText="1"/>
      <protection hidden="1"/>
    </xf>
    <xf numFmtId="0" fontId="2" fillId="0" borderId="80" xfId="0" applyFont="1" applyBorder="1" applyAlignment="1" applyProtection="1">
      <alignment vertical="center" wrapText="1"/>
      <protection hidden="1"/>
    </xf>
    <xf numFmtId="0" fontId="2" fillId="0" borderId="23" xfId="0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vertical="center" wrapText="1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80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15" fillId="0" borderId="80" xfId="0" applyFont="1" applyBorder="1" applyAlignment="1" applyProtection="1">
      <alignment vertical="center" wrapText="1"/>
      <protection hidden="1"/>
    </xf>
    <xf numFmtId="0" fontId="15" fillId="0" borderId="23" xfId="0" applyFont="1" applyBorder="1" applyAlignment="1" applyProtection="1">
      <alignment vertical="center" wrapText="1"/>
      <protection hidden="1"/>
    </xf>
    <xf numFmtId="0" fontId="15" fillId="0" borderId="25" xfId="0" applyFont="1" applyBorder="1" applyAlignment="1" applyProtection="1">
      <alignment vertical="center" wrapText="1"/>
      <protection hidden="1"/>
    </xf>
    <xf numFmtId="0" fontId="7" fillId="0" borderId="81" xfId="0" applyFont="1" applyBorder="1" applyAlignment="1" applyProtection="1">
      <alignment vertical="center" wrapText="1"/>
      <protection hidden="1"/>
    </xf>
    <xf numFmtId="0" fontId="7" fillId="0" borderId="82" xfId="0" applyFont="1" applyBorder="1" applyAlignment="1" applyProtection="1">
      <alignment vertical="center"/>
      <protection hidden="1"/>
    </xf>
    <xf numFmtId="0" fontId="7" fillId="0" borderId="83" xfId="0" applyFont="1" applyBorder="1" applyAlignment="1" applyProtection="1">
      <alignment vertical="center"/>
      <protection hidden="1"/>
    </xf>
    <xf numFmtId="0" fontId="7" fillId="0" borderId="81" xfId="0" applyFont="1" applyBorder="1" applyAlignment="1" applyProtection="1">
      <alignment vertical="center"/>
      <protection hidden="1"/>
    </xf>
    <xf numFmtId="0" fontId="7" fillId="0" borderId="84" xfId="0" applyFont="1" applyBorder="1" applyAlignment="1" applyProtection="1">
      <alignment vertical="center"/>
      <protection hidden="1"/>
    </xf>
    <xf numFmtId="0" fontId="7" fillId="0" borderId="85" xfId="0" applyFont="1" applyBorder="1" applyAlignment="1" applyProtection="1">
      <alignment vertical="center"/>
      <protection hidden="1"/>
    </xf>
    <xf numFmtId="0" fontId="7" fillId="0" borderId="86" xfId="0" applyFont="1" applyBorder="1" applyAlignment="1" applyProtection="1">
      <alignment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87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87" xfId="0" applyFont="1" applyBorder="1" applyAlignment="1" applyProtection="1">
      <alignment horizontal="center" vertical="center"/>
      <protection hidden="1"/>
    </xf>
    <xf numFmtId="0" fontId="6" fillId="0" borderId="87" xfId="0" applyFont="1" applyBorder="1" applyAlignment="1" applyProtection="1">
      <alignment vertical="center"/>
      <protection hidden="1"/>
    </xf>
    <xf numFmtId="0" fontId="19" fillId="0" borderId="88" xfId="0" applyFont="1" applyBorder="1" applyAlignment="1" applyProtection="1">
      <alignment horizontal="center" vertical="center"/>
      <protection hidden="1"/>
    </xf>
    <xf numFmtId="0" fontId="19" fillId="0" borderId="89" xfId="0" applyFont="1" applyBorder="1" applyAlignment="1" applyProtection="1">
      <alignment horizontal="center" vertical="center"/>
      <protection hidden="1"/>
    </xf>
    <xf numFmtId="0" fontId="6" fillId="0" borderId="90" xfId="0" applyFont="1" applyBorder="1" applyAlignment="1" applyProtection="1">
      <alignment vertical="center"/>
      <protection hidden="1"/>
    </xf>
    <xf numFmtId="0" fontId="19" fillId="0" borderId="91" xfId="0" applyFont="1" applyBorder="1" applyAlignment="1" applyProtection="1">
      <alignment horizontal="center" vertical="center"/>
      <protection hidden="1"/>
    </xf>
    <xf numFmtId="0" fontId="19" fillId="0" borderId="92" xfId="0" applyFont="1" applyBorder="1" applyAlignment="1" applyProtection="1">
      <alignment horizontal="center" vertical="center"/>
      <protection hidden="1"/>
    </xf>
    <xf numFmtId="0" fontId="19" fillId="0" borderId="93" xfId="0" applyFont="1" applyBorder="1" applyAlignment="1" applyProtection="1">
      <alignment horizontal="center" vertical="center"/>
      <protection hidden="1"/>
    </xf>
    <xf numFmtId="0" fontId="3" fillId="12" borderId="94" xfId="0" applyFont="1" applyFill="1" applyBorder="1" applyAlignment="1" applyProtection="1">
      <alignment horizontal="center" vertical="center" shrinkToFit="1"/>
      <protection hidden="1" locked="0"/>
    </xf>
    <xf numFmtId="0" fontId="3" fillId="12" borderId="27" xfId="0" applyFont="1" applyFill="1" applyBorder="1" applyAlignment="1" applyProtection="1">
      <alignment horizontal="center" vertical="center" shrinkToFit="1"/>
      <protection hidden="1" locked="0"/>
    </xf>
    <xf numFmtId="0" fontId="3" fillId="12" borderId="28" xfId="0" applyFont="1" applyFill="1" applyBorder="1" applyAlignment="1" applyProtection="1">
      <alignment horizontal="center" vertical="center" shrinkToFit="1"/>
      <protection hidden="1" locked="0"/>
    </xf>
    <xf numFmtId="3" fontId="3" fillId="12" borderId="26" xfId="0" applyNumberFormat="1" applyFont="1" applyFill="1" applyBorder="1" applyAlignment="1" applyProtection="1">
      <alignment horizontal="right" vertical="center"/>
      <protection hidden="1" locked="0"/>
    </xf>
    <xf numFmtId="0" fontId="0" fillId="12" borderId="27" xfId="0" applyFill="1" applyBorder="1" applyAlignment="1">
      <alignment vertical="center"/>
    </xf>
    <xf numFmtId="0" fontId="3" fillId="12" borderId="26" xfId="0" applyFont="1" applyFill="1" applyBorder="1" applyAlignment="1" applyProtection="1">
      <alignment horizontal="center" vertical="center" shrinkToFit="1"/>
      <protection hidden="1" locked="0"/>
    </xf>
    <xf numFmtId="3" fontId="3" fillId="12" borderId="26" xfId="0" applyNumberFormat="1" applyFont="1" applyFill="1" applyBorder="1" applyAlignment="1" applyProtection="1" quotePrefix="1">
      <alignment horizontal="right" vertical="center"/>
      <protection hidden="1" locked="0"/>
    </xf>
    <xf numFmtId="0" fontId="3" fillId="36" borderId="26" xfId="0" applyFont="1" applyFill="1" applyBorder="1" applyAlignment="1" applyProtection="1">
      <alignment horizontal="center" vertical="center" shrinkToFit="1"/>
      <protection/>
    </xf>
    <xf numFmtId="0" fontId="3" fillId="36" borderId="27" xfId="0" applyFont="1" applyFill="1" applyBorder="1" applyAlignment="1" applyProtection="1">
      <alignment horizontal="center" vertical="center" shrinkToFit="1"/>
      <protection/>
    </xf>
    <xf numFmtId="0" fontId="3" fillId="36" borderId="28" xfId="0" applyFont="1" applyFill="1" applyBorder="1" applyAlignment="1" applyProtection="1">
      <alignment horizontal="center" vertical="center" shrinkToFit="1"/>
      <protection/>
    </xf>
    <xf numFmtId="3" fontId="3" fillId="36" borderId="26" xfId="0" applyNumberFormat="1" applyFont="1" applyFill="1" applyBorder="1" applyAlignment="1" applyProtection="1">
      <alignment horizontal="right" vertical="center"/>
      <protection/>
    </xf>
    <xf numFmtId="3" fontId="3" fillId="36" borderId="27" xfId="0" applyNumberFormat="1" applyFont="1" applyFill="1" applyBorder="1" applyAlignment="1" applyProtection="1">
      <alignment horizontal="right" vertical="center"/>
      <protection/>
    </xf>
    <xf numFmtId="0" fontId="3" fillId="12" borderId="95" xfId="0" applyFont="1" applyFill="1" applyBorder="1" applyAlignment="1" applyProtection="1">
      <alignment horizontal="center" vertical="center" shrinkToFit="1"/>
      <protection hidden="1" locked="0"/>
    </xf>
    <xf numFmtId="0" fontId="3" fillId="12" borderId="34" xfId="0" applyFont="1" applyFill="1" applyBorder="1" applyAlignment="1" applyProtection="1">
      <alignment horizontal="center" vertical="center" shrinkToFit="1"/>
      <protection hidden="1" locked="0"/>
    </xf>
    <xf numFmtId="0" fontId="3" fillId="36" borderId="26" xfId="0" applyFont="1" applyFill="1" applyBorder="1" applyAlignment="1" applyProtection="1">
      <alignment horizontal="center" vertical="center" shrinkToFit="1"/>
      <protection hidden="1"/>
    </xf>
    <xf numFmtId="0" fontId="3" fillId="36" borderId="27" xfId="0" applyFont="1" applyFill="1" applyBorder="1" applyAlignment="1" applyProtection="1">
      <alignment horizontal="center" vertical="center" shrinkToFit="1"/>
      <protection hidden="1"/>
    </xf>
    <xf numFmtId="0" fontId="3" fillId="36" borderId="28" xfId="0" applyFont="1" applyFill="1" applyBorder="1" applyAlignment="1" applyProtection="1">
      <alignment horizontal="center" vertical="center" shrinkToFit="1"/>
      <protection hidden="1"/>
    </xf>
    <xf numFmtId="3" fontId="3" fillId="36" borderId="34" xfId="0" applyNumberFormat="1" applyFont="1" applyFill="1" applyBorder="1" applyAlignment="1" applyProtection="1">
      <alignment horizontal="right" vertical="center"/>
      <protection hidden="1"/>
    </xf>
    <xf numFmtId="0" fontId="0" fillId="36" borderId="34" xfId="0" applyFill="1" applyBorder="1" applyAlignment="1" applyProtection="1">
      <alignment vertical="center"/>
      <protection/>
    </xf>
    <xf numFmtId="0" fontId="0" fillId="36" borderId="26" xfId="0" applyFill="1" applyBorder="1" applyAlignment="1" applyProtection="1">
      <alignment vertical="center"/>
      <protection/>
    </xf>
    <xf numFmtId="0" fontId="3" fillId="0" borderId="96" xfId="0" applyFont="1" applyFill="1" applyBorder="1" applyAlignment="1" applyProtection="1">
      <alignment horizontal="center" vertical="center" shrinkToFit="1"/>
      <protection hidden="1" locked="0"/>
    </xf>
    <xf numFmtId="0" fontId="3" fillId="0" borderId="97" xfId="0" applyFont="1" applyFill="1" applyBorder="1" applyAlignment="1" applyProtection="1">
      <alignment horizontal="center" vertical="center" shrinkToFit="1"/>
      <protection hidden="1" locked="0"/>
    </xf>
    <xf numFmtId="3" fontId="3" fillId="0" borderId="98" xfId="0" applyNumberFormat="1" applyFont="1" applyFill="1" applyBorder="1" applyAlignment="1" applyProtection="1">
      <alignment horizontal="center" vertical="center"/>
      <protection hidden="1" locked="0"/>
    </xf>
    <xf numFmtId="3" fontId="3" fillId="0" borderId="96" xfId="0" applyNumberFormat="1" applyFont="1" applyFill="1" applyBorder="1" applyAlignment="1" applyProtection="1">
      <alignment horizontal="center" vertical="center"/>
      <protection hidden="1" locked="0"/>
    </xf>
    <xf numFmtId="3" fontId="3" fillId="0" borderId="99" xfId="0" applyNumberFormat="1" applyFont="1" applyFill="1" applyBorder="1" applyAlignment="1" applyProtection="1">
      <alignment horizontal="center" vertical="center"/>
      <protection hidden="1" locked="0"/>
    </xf>
    <xf numFmtId="0" fontId="3" fillId="36" borderId="34" xfId="0" applyFont="1" applyFill="1" applyBorder="1" applyAlignment="1" applyProtection="1">
      <alignment horizontal="center" vertical="center" shrinkToFit="1"/>
      <protection/>
    </xf>
    <xf numFmtId="0" fontId="3" fillId="36" borderId="34" xfId="0" applyFont="1" applyFill="1" applyBorder="1" applyAlignment="1" applyProtection="1">
      <alignment horizontal="center" vertical="center" shrinkToFit="1"/>
      <protection hidden="1"/>
    </xf>
    <xf numFmtId="0" fontId="13" fillId="0" borderId="27" xfId="0" applyFont="1" applyFill="1" applyBorder="1" applyAlignment="1" applyProtection="1">
      <alignment horizontal="right" vertical="center" shrinkToFit="1"/>
      <protection hidden="1" locked="0"/>
    </xf>
    <xf numFmtId="0" fontId="13" fillId="0" borderId="28" xfId="0" applyFont="1" applyFill="1" applyBorder="1" applyAlignment="1" applyProtection="1">
      <alignment horizontal="right" vertical="center" shrinkToFit="1"/>
      <protection hidden="1" locked="0"/>
    </xf>
    <xf numFmtId="0" fontId="3" fillId="0" borderId="100" xfId="0" applyFont="1" applyFill="1" applyBorder="1" applyAlignment="1" applyProtection="1">
      <alignment horizontal="center" vertical="center" shrinkToFit="1"/>
      <protection/>
    </xf>
    <xf numFmtId="0" fontId="3" fillId="0" borderId="101" xfId="0" applyFont="1" applyFill="1" applyBorder="1" applyAlignment="1" applyProtection="1">
      <alignment horizontal="center" vertical="center" shrinkToFit="1"/>
      <protection/>
    </xf>
    <xf numFmtId="0" fontId="3" fillId="0" borderId="102" xfId="0" applyFont="1" applyFill="1" applyBorder="1" applyAlignment="1" applyProtection="1">
      <alignment horizontal="center" vertical="center" shrinkToFit="1"/>
      <protection/>
    </xf>
    <xf numFmtId="0" fontId="3" fillId="0" borderId="100" xfId="0" applyFont="1" applyFill="1" applyBorder="1" applyAlignment="1" applyProtection="1">
      <alignment horizontal="center" vertical="center" shrinkToFit="1"/>
      <protection hidden="1"/>
    </xf>
    <xf numFmtId="0" fontId="3" fillId="0" borderId="101" xfId="0" applyFont="1" applyFill="1" applyBorder="1" applyAlignment="1" applyProtection="1">
      <alignment horizontal="center" vertical="center" shrinkToFit="1"/>
      <protection hidden="1"/>
    </xf>
    <xf numFmtId="0" fontId="3" fillId="0" borderId="102" xfId="0" applyFont="1" applyFill="1" applyBorder="1" applyAlignment="1" applyProtection="1">
      <alignment horizontal="center" vertical="center" shrinkToFit="1"/>
      <protection hidden="1"/>
    </xf>
    <xf numFmtId="0" fontId="3" fillId="0" borderId="98" xfId="0" applyFont="1" applyFill="1" applyBorder="1" applyAlignment="1" applyProtection="1">
      <alignment horizontal="center" vertical="center" shrinkToFit="1"/>
      <protection hidden="1" locked="0"/>
    </xf>
    <xf numFmtId="3" fontId="3" fillId="12" borderId="27" xfId="0" applyNumberFormat="1" applyFont="1" applyFill="1" applyBorder="1" applyAlignment="1" applyProtection="1">
      <alignment horizontal="right" vertical="center"/>
      <protection hidden="1" locked="0"/>
    </xf>
    <xf numFmtId="3" fontId="3" fillId="12" borderId="27" xfId="0" applyNumberFormat="1" applyFont="1" applyFill="1" applyBorder="1" applyAlignment="1" applyProtection="1" quotePrefix="1">
      <alignment horizontal="right" vertical="center"/>
      <protection hidden="1" locked="0"/>
    </xf>
    <xf numFmtId="3" fontId="3" fillId="0" borderId="97" xfId="0" applyNumberFormat="1" applyFont="1" applyFill="1" applyBorder="1" applyAlignment="1" applyProtection="1">
      <alignment horizontal="center" vertical="center"/>
      <protection hidden="1" locked="0"/>
    </xf>
    <xf numFmtId="3" fontId="3" fillId="0" borderId="103" xfId="0" applyNumberFormat="1" applyFont="1" applyFill="1" applyBorder="1" applyAlignment="1" applyProtection="1">
      <alignment horizontal="center" vertical="center"/>
      <protection hidden="1" locked="0"/>
    </xf>
    <xf numFmtId="3" fontId="3" fillId="0" borderId="104" xfId="0" applyNumberFormat="1" applyFont="1" applyFill="1" applyBorder="1" applyAlignment="1" applyProtection="1">
      <alignment horizontal="center" vertical="center"/>
      <protection hidden="1" locked="0"/>
    </xf>
    <xf numFmtId="3" fontId="3" fillId="0" borderId="105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15" fillId="0" borderId="106" xfId="0" applyFont="1" applyFill="1" applyBorder="1" applyAlignment="1" applyProtection="1">
      <alignment vertical="center"/>
      <protection hidden="1"/>
    </xf>
    <xf numFmtId="38" fontId="3" fillId="0" borderId="28" xfId="49" applyFont="1" applyFill="1" applyBorder="1" applyAlignment="1" applyProtection="1">
      <alignment horizontal="right" vertical="center"/>
      <protection hidden="1"/>
    </xf>
    <xf numFmtId="38" fontId="0" fillId="0" borderId="34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28" xfId="49" applyFont="1" applyBorder="1" applyAlignment="1">
      <alignment horizontal="right" vertical="center"/>
    </xf>
    <xf numFmtId="38" fontId="0" fillId="0" borderId="107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0" fontId="2" fillId="0" borderId="106" xfId="0" applyFont="1" applyFill="1" applyBorder="1" applyAlignment="1" applyProtection="1">
      <alignment vertical="center"/>
      <protection hidden="1"/>
    </xf>
    <xf numFmtId="3" fontId="3" fillId="0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07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21" fillId="0" borderId="34" xfId="0" applyFont="1" applyFill="1" applyBorder="1" applyAlignment="1" applyProtection="1">
      <alignment horizontal="left" vertical="center" wrapText="1"/>
      <protection/>
    </xf>
    <xf numFmtId="0" fontId="21" fillId="0" borderId="36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38" fontId="34" fillId="37" borderId="49" xfId="49" applyFont="1" applyFill="1" applyBorder="1" applyAlignment="1" applyProtection="1">
      <alignment horizontal="right" vertical="center" shrinkToFit="1"/>
      <protection/>
    </xf>
    <xf numFmtId="38" fontId="34" fillId="37" borderId="11" xfId="49" applyFont="1" applyFill="1" applyBorder="1" applyAlignment="1" applyProtection="1">
      <alignment horizontal="right" vertical="center" shrinkToFit="1"/>
      <protection/>
    </xf>
    <xf numFmtId="0" fontId="15" fillId="0" borderId="49" xfId="0" applyFont="1" applyFill="1" applyBorder="1" applyAlignment="1" applyProtection="1">
      <alignment horizontal="center" vertical="top" shrinkToFit="1"/>
      <protection/>
    </xf>
    <xf numFmtId="0" fontId="0" fillId="0" borderId="108" xfId="0" applyFill="1" applyBorder="1" applyAlignment="1" applyProtection="1">
      <alignment horizontal="center" vertical="top" shrinkToFit="1"/>
      <protection/>
    </xf>
    <xf numFmtId="0" fontId="0" fillId="0" borderId="11" xfId="0" applyFill="1" applyBorder="1" applyAlignment="1" applyProtection="1">
      <alignment horizontal="center" vertical="top" shrinkToFit="1"/>
      <protection/>
    </xf>
    <xf numFmtId="0" fontId="0" fillId="0" borderId="109" xfId="0" applyFill="1" applyBorder="1" applyAlignment="1" applyProtection="1">
      <alignment horizontal="center" vertical="top" shrinkToFit="1"/>
      <protection/>
    </xf>
    <xf numFmtId="0" fontId="15" fillId="0" borderId="110" xfId="0" applyFont="1" applyFill="1" applyBorder="1" applyAlignment="1" applyProtection="1">
      <alignment vertical="center"/>
      <protection hidden="1"/>
    </xf>
    <xf numFmtId="0" fontId="15" fillId="0" borderId="111" xfId="0" applyFont="1" applyFill="1" applyBorder="1" applyAlignment="1" applyProtection="1">
      <alignment vertical="center"/>
      <protection hidden="1"/>
    </xf>
    <xf numFmtId="0" fontId="15" fillId="0" borderId="112" xfId="0" applyFont="1" applyFill="1" applyBorder="1" applyAlignment="1" applyProtection="1">
      <alignment vertical="center"/>
      <protection hidden="1"/>
    </xf>
    <xf numFmtId="3" fontId="3" fillId="0" borderId="34" xfId="0" applyNumberFormat="1" applyFont="1" applyFill="1" applyBorder="1" applyAlignment="1" applyProtection="1">
      <alignment horizontal="right" vertical="center"/>
      <protection hidden="1"/>
    </xf>
    <xf numFmtId="3" fontId="3" fillId="0" borderId="37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80" xfId="0" applyBorder="1" applyAlignment="1">
      <alignment vertical="center"/>
    </xf>
    <xf numFmtId="0" fontId="0" fillId="0" borderId="23" xfId="0" applyBorder="1" applyAlignment="1">
      <alignment vertical="center"/>
    </xf>
    <xf numFmtId="0" fontId="21" fillId="0" borderId="34" xfId="0" applyFont="1" applyFill="1" applyBorder="1" applyAlignment="1" applyProtection="1">
      <alignment horizontal="left" vertical="center" wrapText="1"/>
      <protection hidden="1"/>
    </xf>
    <xf numFmtId="0" fontId="21" fillId="0" borderId="36" xfId="0" applyFont="1" applyFill="1" applyBorder="1" applyAlignment="1" applyProtection="1">
      <alignment horizontal="left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3" fontId="34" fillId="37" borderId="49" xfId="0" applyNumberFormat="1" applyFont="1" applyFill="1" applyBorder="1" applyAlignment="1" applyProtection="1">
      <alignment horizontal="right" vertical="center" shrinkToFit="1"/>
      <protection hidden="1"/>
    </xf>
    <xf numFmtId="0" fontId="34" fillId="37" borderId="49" xfId="0" applyFont="1" applyFill="1" applyBorder="1" applyAlignment="1" applyProtection="1">
      <alignment horizontal="right" vertical="center" shrinkToFit="1"/>
      <protection hidden="1"/>
    </xf>
    <xf numFmtId="0" fontId="34" fillId="37" borderId="11" xfId="0" applyFont="1" applyFill="1" applyBorder="1" applyAlignment="1" applyProtection="1">
      <alignment horizontal="right" vertical="center" shrinkToFit="1"/>
      <protection hidden="1"/>
    </xf>
    <xf numFmtId="0" fontId="15" fillId="0" borderId="49" xfId="0" applyFont="1" applyFill="1" applyBorder="1" applyAlignment="1" applyProtection="1">
      <alignment horizontal="center" vertical="top" shrinkToFit="1"/>
      <protection hidden="1"/>
    </xf>
    <xf numFmtId="0" fontId="0" fillId="0" borderId="12" xfId="0" applyFill="1" applyBorder="1" applyAlignment="1" applyProtection="1">
      <alignment horizontal="center" vertical="top" shrinkToFit="1"/>
      <protection hidden="1"/>
    </xf>
    <xf numFmtId="0" fontId="0" fillId="0" borderId="11" xfId="0" applyFill="1" applyBorder="1" applyAlignment="1" applyProtection="1">
      <alignment horizontal="center" vertical="top" shrinkToFit="1"/>
      <protection hidden="1"/>
    </xf>
    <xf numFmtId="0" fontId="0" fillId="0" borderId="21" xfId="0" applyFill="1" applyBorder="1" applyAlignment="1" applyProtection="1">
      <alignment horizontal="center" vertical="top" shrinkToFit="1"/>
      <protection hidden="1"/>
    </xf>
    <xf numFmtId="0" fontId="15" fillId="0" borderId="49" xfId="0" applyFont="1" applyFill="1" applyBorder="1" applyAlignment="1" applyProtection="1">
      <alignment horizontal="center" shrinkToFit="1"/>
      <protection hidden="1"/>
    </xf>
    <xf numFmtId="0" fontId="0" fillId="0" borderId="12" xfId="0" applyFill="1" applyBorder="1" applyAlignment="1" applyProtection="1">
      <alignment horizontal="center" shrinkToFit="1"/>
      <protection hidden="1"/>
    </xf>
    <xf numFmtId="0" fontId="21" fillId="0" borderId="113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Fill="1" applyBorder="1" applyAlignment="1" applyProtection="1">
      <alignment horizontal="center" vertical="center" wrapText="1"/>
      <protection hidden="1"/>
    </xf>
    <xf numFmtId="0" fontId="21" fillId="0" borderId="79" xfId="0" applyFont="1" applyFill="1" applyBorder="1" applyAlignment="1" applyProtection="1">
      <alignment horizontal="center" vertical="center" wrapText="1"/>
      <protection hidden="1"/>
    </xf>
    <xf numFmtId="0" fontId="21" fillId="0" borderId="103" xfId="0" applyFont="1" applyFill="1" applyBorder="1" applyAlignment="1" applyProtection="1">
      <alignment horizontal="center" vertical="center" wrapText="1"/>
      <protection hidden="1"/>
    </xf>
    <xf numFmtId="0" fontId="21" fillId="0" borderId="104" xfId="0" applyFont="1" applyFill="1" applyBorder="1" applyAlignment="1" applyProtection="1">
      <alignment horizontal="center" vertical="center" wrapText="1"/>
      <protection hidden="1"/>
    </xf>
    <xf numFmtId="0" fontId="21" fillId="0" borderId="114" xfId="0" applyFont="1" applyFill="1" applyBorder="1" applyAlignment="1" applyProtection="1">
      <alignment horizontal="center" vertical="center" wrapText="1"/>
      <protection hidden="1"/>
    </xf>
    <xf numFmtId="0" fontId="19" fillId="0" borderId="113" xfId="0" applyFont="1" applyFill="1" applyBorder="1" applyAlignment="1" applyProtection="1">
      <alignment horizontal="center" vertical="center"/>
      <protection hidden="1"/>
    </xf>
    <xf numFmtId="0" fontId="19" fillId="0" borderId="78" xfId="0" applyFont="1" applyFill="1" applyBorder="1" applyAlignment="1" applyProtection="1">
      <alignment horizontal="center" vertical="center"/>
      <protection hidden="1"/>
    </xf>
    <xf numFmtId="0" fontId="19" fillId="0" borderId="115" xfId="0" applyFont="1" applyFill="1" applyBorder="1" applyAlignment="1" applyProtection="1">
      <alignment horizontal="center" vertical="center"/>
      <protection hidden="1"/>
    </xf>
    <xf numFmtId="0" fontId="19" fillId="0" borderId="103" xfId="0" applyFont="1" applyFill="1" applyBorder="1" applyAlignment="1" applyProtection="1">
      <alignment horizontal="center" vertical="center"/>
      <protection hidden="1"/>
    </xf>
    <xf numFmtId="0" fontId="19" fillId="0" borderId="104" xfId="0" applyFont="1" applyFill="1" applyBorder="1" applyAlignment="1" applyProtection="1">
      <alignment horizontal="center" vertical="center"/>
      <protection hidden="1"/>
    </xf>
    <xf numFmtId="0" fontId="19" fillId="0" borderId="105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 applyProtection="1" quotePrefix="1">
      <alignment horizontal="center" vertical="center" shrinkToFit="1"/>
      <protection/>
    </xf>
    <xf numFmtId="0" fontId="22" fillId="0" borderId="0" xfId="0" applyFont="1" applyFill="1" applyBorder="1" applyAlignment="1" applyProtection="1">
      <alignment horizontal="center" vertical="center" shrinkToFit="1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80" xfId="0" applyFont="1" applyFill="1" applyBorder="1" applyAlignment="1" applyProtection="1">
      <alignment horizontal="center" vertical="center" shrinkToFit="1"/>
      <protection/>
    </xf>
    <xf numFmtId="0" fontId="22" fillId="0" borderId="23" xfId="0" applyFont="1" applyFill="1" applyBorder="1" applyAlignment="1" applyProtection="1">
      <alignment horizontal="center" vertical="center" shrinkToFit="1"/>
      <protection/>
    </xf>
    <xf numFmtId="0" fontId="22" fillId="0" borderId="25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191" fontId="34" fillId="37" borderId="49" xfId="49" applyNumberFormat="1" applyFont="1" applyFill="1" applyBorder="1" applyAlignment="1" applyProtection="1">
      <alignment horizontal="right" vertical="center" shrinkToFit="1"/>
      <protection/>
    </xf>
    <xf numFmtId="191" fontId="34" fillId="37" borderId="23" xfId="49" applyNumberFormat="1" applyFont="1" applyFill="1" applyBorder="1" applyAlignment="1" applyProtection="1">
      <alignment horizontal="right" vertical="center" shrinkToFit="1"/>
      <protection/>
    </xf>
    <xf numFmtId="0" fontId="15" fillId="0" borderId="49" xfId="0" applyFont="1" applyFill="1" applyBorder="1" applyAlignment="1" applyProtection="1">
      <alignment horizontal="center" shrinkToFit="1"/>
      <protection/>
    </xf>
    <xf numFmtId="0" fontId="0" fillId="0" borderId="108" xfId="0" applyFill="1" applyBorder="1" applyAlignment="1" applyProtection="1">
      <alignment horizontal="center" shrinkToFit="1"/>
      <protection/>
    </xf>
    <xf numFmtId="0" fontId="22" fillId="0" borderId="10" xfId="0" applyFont="1" applyFill="1" applyBorder="1" applyAlignment="1" applyProtection="1" quotePrefix="1">
      <alignment horizontal="right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12" fillId="0" borderId="80" xfId="0" applyFont="1" applyFill="1" applyBorder="1" applyAlignment="1" applyProtection="1">
      <alignment vertical="center" shrinkToFit="1"/>
      <protection hidden="1"/>
    </xf>
    <xf numFmtId="0" fontId="12" fillId="0" borderId="23" xfId="0" applyFont="1" applyFill="1" applyBorder="1" applyAlignment="1" applyProtection="1">
      <alignment vertical="center" shrinkToFit="1"/>
      <protection hidden="1"/>
    </xf>
    <xf numFmtId="0" fontId="15" fillId="0" borderId="21" xfId="0" applyFont="1" applyFill="1" applyBorder="1" applyAlignment="1" applyProtection="1">
      <alignment horizontal="center" vertical="center"/>
      <protection hidden="1"/>
    </xf>
    <xf numFmtId="0" fontId="0" fillId="0" borderId="107" xfId="0" applyFill="1" applyBorder="1" applyAlignment="1" applyProtection="1">
      <alignment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191" fontId="34" fillId="37" borderId="49" xfId="0" applyNumberFormat="1" applyFont="1" applyFill="1" applyBorder="1" applyAlignment="1" applyProtection="1">
      <alignment horizontal="right" vertical="center" shrinkToFit="1"/>
      <protection hidden="1"/>
    </xf>
    <xf numFmtId="191" fontId="34" fillId="37" borderId="23" xfId="0" applyNumberFormat="1" applyFont="1" applyFill="1" applyBorder="1" applyAlignment="1" applyProtection="1">
      <alignment horizontal="right" vertical="center" shrinkToFit="1"/>
      <protection hidden="1"/>
    </xf>
    <xf numFmtId="0" fontId="22" fillId="0" borderId="8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82" xfId="0" applyFont="1" applyFill="1" applyBorder="1" applyAlignment="1" applyProtection="1" quotePrefix="1">
      <alignment horizontal="center" vertical="center" shrinkToFit="1"/>
      <protection hidden="1"/>
    </xf>
    <xf numFmtId="0" fontId="22" fillId="0" borderId="83" xfId="0" applyFont="1" applyFill="1" applyBorder="1" applyAlignment="1" applyProtection="1" quotePrefix="1">
      <alignment horizontal="center" vertical="center" shrinkToFit="1"/>
      <protection hidden="1"/>
    </xf>
    <xf numFmtId="0" fontId="22" fillId="0" borderId="8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85" xfId="0" applyFont="1" applyFill="1" applyBorder="1" applyAlignment="1" applyProtection="1" quotePrefix="1">
      <alignment horizontal="center" vertical="center" shrinkToFit="1"/>
      <protection hidden="1"/>
    </xf>
    <xf numFmtId="0" fontId="22" fillId="0" borderId="86" xfId="0" applyFont="1" applyFill="1" applyBorder="1" applyAlignment="1" applyProtection="1" quotePrefix="1">
      <alignment horizontal="center" vertical="center" shrinkToFit="1"/>
      <protection hidden="1"/>
    </xf>
    <xf numFmtId="0" fontId="19" fillId="0" borderId="84" xfId="0" applyFont="1" applyFill="1" applyBorder="1" applyAlignment="1" applyProtection="1">
      <alignment horizontal="center" vertical="center"/>
      <protection hidden="1"/>
    </xf>
    <xf numFmtId="0" fontId="19" fillId="0" borderId="85" xfId="0" applyFont="1" applyFill="1" applyBorder="1" applyAlignment="1" applyProtection="1">
      <alignment horizontal="center" vertical="center"/>
      <protection hidden="1"/>
    </xf>
    <xf numFmtId="0" fontId="19" fillId="0" borderId="116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12" fillId="0" borderId="0" xfId="0" applyFont="1" applyBorder="1" applyAlignment="1" applyProtection="1">
      <alignment horizontal="center" shrinkToFit="1"/>
      <protection hidden="1"/>
    </xf>
    <xf numFmtId="0" fontId="0" fillId="0" borderId="0" xfId="0" applyBorder="1" applyAlignment="1" applyProtection="1">
      <alignment horizontal="center" vertical="top" shrinkToFit="1"/>
      <protection hidden="1"/>
    </xf>
    <xf numFmtId="191" fontId="12" fillId="0" borderId="0" xfId="49" applyNumberFormat="1" applyFont="1" applyBorder="1" applyAlignment="1" applyProtection="1">
      <alignment vertical="center" shrinkToFit="1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vertical="center" shrinkToFit="1"/>
      <protection hidden="1"/>
    </xf>
    <xf numFmtId="0" fontId="3" fillId="0" borderId="49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15" fillId="0" borderId="37" xfId="0" applyFont="1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vertical="center"/>
      <protection hidden="1"/>
    </xf>
    <xf numFmtId="0" fontId="15" fillId="0" borderId="26" xfId="0" applyFont="1" applyBorder="1" applyAlignment="1" applyProtection="1">
      <alignment vertical="center" shrinkToFit="1"/>
      <protection hidden="1"/>
    </xf>
    <xf numFmtId="0" fontId="0" fillId="0" borderId="27" xfId="0" applyBorder="1" applyAlignment="1" applyProtection="1">
      <alignment vertical="center" shrinkToFit="1"/>
      <protection hidden="1"/>
    </xf>
    <xf numFmtId="0" fontId="15" fillId="0" borderId="37" xfId="0" applyFont="1" applyBorder="1" applyAlignment="1" applyProtection="1">
      <alignment vertical="center" wrapText="1" shrinkToFit="1"/>
      <protection hidden="1"/>
    </xf>
    <xf numFmtId="0" fontId="0" fillId="0" borderId="10" xfId="0" applyBorder="1" applyAlignment="1" applyProtection="1">
      <alignment vertical="center"/>
      <protection hidden="1"/>
    </xf>
    <xf numFmtId="0" fontId="15" fillId="0" borderId="37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49" xfId="0" applyFont="1" applyBorder="1" applyAlignment="1" applyProtection="1">
      <alignment horizontal="center" vertical="center" shrinkToFit="1"/>
      <protection hidden="1"/>
    </xf>
    <xf numFmtId="0" fontId="0" fillId="12" borderId="14" xfId="0" applyFont="1" applyFill="1" applyBorder="1" applyAlignment="1" applyProtection="1" quotePrefix="1">
      <alignment horizontal="center" vertical="center"/>
      <protection hidden="1" locked="0"/>
    </xf>
    <xf numFmtId="0" fontId="0" fillId="12" borderId="15" xfId="0" applyFont="1" applyFill="1" applyBorder="1" applyAlignment="1" applyProtection="1" quotePrefix="1">
      <alignment horizontal="center" vertical="center"/>
      <protection hidden="1" locked="0"/>
    </xf>
    <xf numFmtId="0" fontId="0" fillId="12" borderId="17" xfId="0" applyFont="1" applyFill="1" applyBorder="1" applyAlignment="1" applyProtection="1">
      <alignment horizontal="center" vertical="center"/>
      <protection hidden="1" locked="0"/>
    </xf>
    <xf numFmtId="0" fontId="0" fillId="12" borderId="64" xfId="0" applyFont="1" applyFill="1" applyBorder="1" applyAlignment="1" applyProtection="1">
      <alignment horizontal="center" vertical="center"/>
      <protection hidden="1" locked="0"/>
    </xf>
    <xf numFmtId="0" fontId="0" fillId="12" borderId="11" xfId="0" applyFont="1" applyFill="1" applyBorder="1" applyAlignment="1" applyProtection="1">
      <alignment horizontal="center" vertical="center"/>
      <protection hidden="1" locked="0"/>
    </xf>
    <xf numFmtId="0" fontId="0" fillId="12" borderId="109" xfId="0" applyFont="1" applyFill="1" applyBorder="1" applyAlignment="1" applyProtection="1">
      <alignment horizontal="center" vertical="center"/>
      <protection hidden="1" locked="0"/>
    </xf>
    <xf numFmtId="0" fontId="12" fillId="12" borderId="49" xfId="0" applyFont="1" applyFill="1" applyBorder="1" applyAlignment="1" applyProtection="1">
      <alignment horizontal="center" vertical="center" shrinkToFit="1"/>
      <protection hidden="1" locked="0"/>
    </xf>
    <xf numFmtId="0" fontId="0" fillId="12" borderId="49" xfId="0" applyFont="1" applyFill="1" applyBorder="1" applyAlignment="1" applyProtection="1">
      <alignment horizontal="center" vertical="center"/>
      <protection hidden="1" locked="0"/>
    </xf>
    <xf numFmtId="0" fontId="0" fillId="12" borderId="12" xfId="0" applyFont="1" applyFill="1" applyBorder="1" applyAlignment="1" applyProtection="1">
      <alignment horizontal="center" vertical="center"/>
      <protection hidden="1" locked="0"/>
    </xf>
    <xf numFmtId="0" fontId="0" fillId="12" borderId="21" xfId="0" applyFont="1" applyFill="1" applyBorder="1" applyAlignment="1" applyProtection="1">
      <alignment horizontal="center" vertical="center"/>
      <protection hidden="1" locked="0"/>
    </xf>
    <xf numFmtId="38" fontId="12" fillId="12" borderId="10" xfId="49" applyFont="1" applyFill="1" applyBorder="1" applyAlignment="1" applyProtection="1">
      <alignment vertical="center" shrinkToFit="1"/>
      <protection hidden="1" locked="0"/>
    </xf>
    <xf numFmtId="38" fontId="12" fillId="12" borderId="0" xfId="49" applyFont="1" applyFill="1" applyBorder="1" applyAlignment="1" applyProtection="1">
      <alignment vertical="center" shrinkToFit="1"/>
      <protection hidden="1" locked="0"/>
    </xf>
    <xf numFmtId="0" fontId="0" fillId="12" borderId="0" xfId="0" applyFont="1" applyFill="1" applyBorder="1" applyAlignment="1" applyProtection="1">
      <alignment vertical="center"/>
      <protection hidden="1" locked="0"/>
    </xf>
    <xf numFmtId="0" fontId="12" fillId="12" borderId="14" xfId="0" applyFont="1" applyFill="1" applyBorder="1" applyAlignment="1" applyProtection="1">
      <alignment horizontal="center" vertical="center" shrinkToFit="1"/>
      <protection hidden="1" locked="0"/>
    </xf>
    <xf numFmtId="0" fontId="0" fillId="12" borderId="87" xfId="0" applyFont="1" applyFill="1" applyBorder="1" applyAlignment="1" applyProtection="1">
      <alignment horizontal="center" vertical="center" shrinkToFit="1"/>
      <protection hidden="1" locked="0"/>
    </xf>
    <xf numFmtId="0" fontId="0" fillId="12" borderId="64" xfId="0" applyFont="1" applyFill="1" applyBorder="1" applyAlignment="1" applyProtection="1">
      <alignment horizontal="center" vertical="center" shrinkToFit="1"/>
      <protection hidden="1" locked="0"/>
    </xf>
    <xf numFmtId="0" fontId="0" fillId="12" borderId="21" xfId="0" applyFont="1" applyFill="1" applyBorder="1" applyAlignment="1" applyProtection="1">
      <alignment horizontal="center" vertical="center" shrinkToFit="1"/>
      <protection hidden="1" locked="0"/>
    </xf>
    <xf numFmtId="0" fontId="12" fillId="12" borderId="16" xfId="0" applyFont="1" applyFill="1" applyBorder="1" applyAlignment="1" applyProtection="1">
      <alignment horizontal="center" vertical="center" shrinkToFit="1"/>
      <protection hidden="1" locked="0"/>
    </xf>
    <xf numFmtId="0" fontId="0" fillId="12" borderId="20" xfId="0" applyFont="1" applyFill="1" applyBorder="1" applyAlignment="1" applyProtection="1">
      <alignment horizontal="center" vertical="center" shrinkToFit="1"/>
      <protection hidden="1" locked="0"/>
    </xf>
    <xf numFmtId="0" fontId="12" fillId="12" borderId="16" xfId="0" applyFont="1" applyFill="1" applyBorder="1" applyAlignment="1" applyProtection="1">
      <alignment vertical="center"/>
      <protection hidden="1" locked="0"/>
    </xf>
    <xf numFmtId="0" fontId="12" fillId="12" borderId="15" xfId="0" applyFont="1" applyFill="1" applyBorder="1" applyAlignment="1" applyProtection="1">
      <alignment vertical="center"/>
      <protection hidden="1" locked="0"/>
    </xf>
    <xf numFmtId="0" fontId="0" fillId="12" borderId="17" xfId="0" applyFont="1" applyFill="1" applyBorder="1" applyAlignment="1" applyProtection="1">
      <alignment vertical="center"/>
      <protection hidden="1" locked="0"/>
    </xf>
    <xf numFmtId="0" fontId="12" fillId="12" borderId="10" xfId="0" applyFont="1" applyFill="1" applyBorder="1" applyAlignment="1" applyProtection="1">
      <alignment vertical="center"/>
      <protection hidden="1" locked="0"/>
    </xf>
    <xf numFmtId="0" fontId="12" fillId="12" borderId="0" xfId="0" applyFont="1" applyFill="1" applyBorder="1" applyAlignment="1" applyProtection="1">
      <alignment vertical="center"/>
      <protection hidden="1" locked="0"/>
    </xf>
    <xf numFmtId="0" fontId="0" fillId="12" borderId="18" xfId="0" applyFont="1" applyFill="1" applyBorder="1" applyAlignment="1" applyProtection="1">
      <alignment vertical="center"/>
      <protection hidden="1" locked="0"/>
    </xf>
    <xf numFmtId="0" fontId="9" fillId="0" borderId="0" xfId="0" applyFont="1" applyBorder="1" applyAlignment="1" applyProtection="1" quotePrefix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9" fillId="0" borderId="21" xfId="0" applyFont="1" applyBorder="1" applyAlignment="1" applyProtection="1">
      <alignment horizontal="left" vertical="center"/>
      <protection hidden="1"/>
    </xf>
    <xf numFmtId="0" fontId="0" fillId="12" borderId="15" xfId="0" applyFont="1" applyFill="1" applyBorder="1" applyAlignment="1" applyProtection="1">
      <alignment horizontal="center" vertical="center"/>
      <protection hidden="1" locked="0"/>
    </xf>
    <xf numFmtId="38" fontId="27" fillId="0" borderId="0" xfId="49" applyFont="1" applyFill="1" applyBorder="1" applyAlignment="1" applyProtection="1" quotePrefix="1">
      <alignment horizontal="right" vertical="center"/>
      <protection hidden="1" locked="0"/>
    </xf>
    <xf numFmtId="38" fontId="27" fillId="0" borderId="0" xfId="49" applyFont="1" applyFill="1" applyBorder="1" applyAlignment="1" applyProtection="1">
      <alignment horizontal="right" vertical="center"/>
      <protection hidden="1" locked="0"/>
    </xf>
    <xf numFmtId="0" fontId="17" fillId="0" borderId="0" xfId="0" applyFont="1" applyBorder="1" applyAlignment="1" applyProtection="1">
      <alignment horizontal="center" vertical="top" shrinkToFit="1"/>
      <protection hidden="1"/>
    </xf>
    <xf numFmtId="0" fontId="3" fillId="0" borderId="0" xfId="0" applyFont="1" applyBorder="1" applyAlignment="1" applyProtection="1">
      <alignment horizontal="center" vertical="top" shrinkToFit="1"/>
      <protection hidden="1"/>
    </xf>
    <xf numFmtId="0" fontId="0" fillId="12" borderId="70" xfId="0" applyFont="1" applyFill="1" applyBorder="1" applyAlignment="1" applyProtection="1">
      <alignment horizontal="center" vertical="center"/>
      <protection hidden="1" locked="0"/>
    </xf>
    <xf numFmtId="0" fontId="0" fillId="12" borderId="108" xfId="0" applyFont="1" applyFill="1" applyBorder="1" applyAlignment="1" applyProtection="1">
      <alignment horizontal="center" vertical="center"/>
      <protection hidden="1" locked="0"/>
    </xf>
    <xf numFmtId="38" fontId="12" fillId="12" borderId="37" xfId="49" applyFont="1" applyFill="1" applyBorder="1" applyAlignment="1" applyProtection="1">
      <alignment vertical="center" shrinkToFit="1"/>
      <protection hidden="1" locked="0"/>
    </xf>
    <xf numFmtId="38" fontId="12" fillId="12" borderId="49" xfId="49" applyFont="1" applyFill="1" applyBorder="1" applyAlignment="1" applyProtection="1">
      <alignment vertical="center" shrinkToFit="1"/>
      <protection hidden="1" locked="0"/>
    </xf>
    <xf numFmtId="0" fontId="0" fillId="12" borderId="49" xfId="0" applyFont="1" applyFill="1" applyBorder="1" applyAlignment="1" applyProtection="1">
      <alignment vertical="center"/>
      <protection hidden="1" locked="0"/>
    </xf>
    <xf numFmtId="38" fontId="12" fillId="12" borderId="20" xfId="49" applyFont="1" applyFill="1" applyBorder="1" applyAlignment="1" applyProtection="1">
      <alignment vertical="center" shrinkToFit="1"/>
      <protection hidden="1" locked="0"/>
    </xf>
    <xf numFmtId="38" fontId="12" fillId="12" borderId="11" xfId="49" applyFont="1" applyFill="1" applyBorder="1" applyAlignment="1" applyProtection="1">
      <alignment vertical="center" shrinkToFit="1"/>
      <protection hidden="1" locked="0"/>
    </xf>
    <xf numFmtId="0" fontId="0" fillId="12" borderId="11" xfId="0" applyFont="1" applyFill="1" applyBorder="1" applyAlignment="1" applyProtection="1">
      <alignment vertical="center"/>
      <protection hidden="1" locked="0"/>
    </xf>
    <xf numFmtId="0" fontId="12" fillId="12" borderId="70" xfId="0" applyFont="1" applyFill="1" applyBorder="1" applyAlignment="1" applyProtection="1">
      <alignment horizontal="center" vertical="center" shrinkToFit="1"/>
      <protection hidden="1" locked="0"/>
    </xf>
    <xf numFmtId="0" fontId="12" fillId="12" borderId="12" xfId="0" applyFont="1" applyFill="1" applyBorder="1" applyAlignment="1" applyProtection="1">
      <alignment horizontal="center" vertical="center" shrinkToFit="1"/>
      <protection hidden="1" locked="0"/>
    </xf>
    <xf numFmtId="0" fontId="12" fillId="12" borderId="64" xfId="0" applyFont="1" applyFill="1" applyBorder="1" applyAlignment="1" applyProtection="1">
      <alignment horizontal="center" vertical="center" shrinkToFit="1"/>
      <protection hidden="1" locked="0"/>
    </xf>
    <xf numFmtId="0" fontId="12" fillId="12" borderId="21" xfId="0" applyFont="1" applyFill="1" applyBorder="1" applyAlignment="1" applyProtection="1">
      <alignment horizontal="center" vertical="center" shrinkToFit="1"/>
      <protection hidden="1" locked="0"/>
    </xf>
    <xf numFmtId="0" fontId="12" fillId="12" borderId="37" xfId="0" applyFont="1" applyFill="1" applyBorder="1" applyAlignment="1" applyProtection="1">
      <alignment horizontal="center" vertical="center" shrinkToFit="1"/>
      <protection hidden="1" locked="0"/>
    </xf>
    <xf numFmtId="0" fontId="12" fillId="12" borderId="20" xfId="0" applyFont="1" applyFill="1" applyBorder="1" applyAlignment="1" applyProtection="1">
      <alignment horizontal="center" vertical="center" shrinkToFit="1"/>
      <protection hidden="1" locked="0"/>
    </xf>
    <xf numFmtId="0" fontId="12" fillId="12" borderId="37" xfId="0" applyFont="1" applyFill="1" applyBorder="1" applyAlignment="1" applyProtection="1">
      <alignment vertical="center"/>
      <protection hidden="1" locked="0"/>
    </xf>
    <xf numFmtId="0" fontId="12" fillId="12" borderId="49" xfId="0" applyFont="1" applyFill="1" applyBorder="1" applyAlignment="1" applyProtection="1">
      <alignment vertical="center"/>
      <protection hidden="1" locked="0"/>
    </xf>
    <xf numFmtId="0" fontId="12" fillId="12" borderId="108" xfId="0" applyFont="1" applyFill="1" applyBorder="1" applyAlignment="1" applyProtection="1">
      <alignment vertical="center"/>
      <protection hidden="1" locked="0"/>
    </xf>
    <xf numFmtId="0" fontId="12" fillId="12" borderId="20" xfId="0" applyFont="1" applyFill="1" applyBorder="1" applyAlignment="1" applyProtection="1">
      <alignment vertical="center"/>
      <protection hidden="1" locked="0"/>
    </xf>
    <xf numFmtId="0" fontId="12" fillId="12" borderId="11" xfId="0" applyFont="1" applyFill="1" applyBorder="1" applyAlignment="1" applyProtection="1">
      <alignment vertical="center"/>
      <protection hidden="1" locked="0"/>
    </xf>
    <xf numFmtId="0" fontId="12" fillId="12" borderId="109" xfId="0" applyFont="1" applyFill="1" applyBorder="1" applyAlignment="1" applyProtection="1">
      <alignment vertical="center"/>
      <protection hidden="1" locked="0"/>
    </xf>
    <xf numFmtId="0" fontId="9" fillId="0" borderId="49" xfId="0" applyFont="1" applyBorder="1" applyAlignment="1" applyProtection="1" quotePrefix="1">
      <alignment horizontal="left" vertical="center"/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12" fillId="12" borderId="18" xfId="0" applyFont="1" applyFill="1" applyBorder="1" applyAlignment="1" applyProtection="1">
      <alignment vertical="center"/>
      <protection hidden="1" locked="0"/>
    </xf>
    <xf numFmtId="0" fontId="12" fillId="12" borderId="80" xfId="0" applyFont="1" applyFill="1" applyBorder="1" applyAlignment="1" applyProtection="1">
      <alignment vertical="center"/>
      <protection hidden="1" locked="0"/>
    </xf>
    <xf numFmtId="0" fontId="12" fillId="12" borderId="23" xfId="0" applyFont="1" applyFill="1" applyBorder="1" applyAlignment="1" applyProtection="1">
      <alignment vertical="center"/>
      <protection hidden="1" locked="0"/>
    </xf>
    <xf numFmtId="0" fontId="12" fillId="12" borderId="24" xfId="0" applyFont="1" applyFill="1" applyBorder="1" applyAlignment="1" applyProtection="1">
      <alignment vertical="center"/>
      <protection hidden="1" locked="0"/>
    </xf>
    <xf numFmtId="0" fontId="12" fillId="12" borderId="80" xfId="0" applyFont="1" applyFill="1" applyBorder="1" applyAlignment="1" applyProtection="1">
      <alignment horizontal="center" vertical="center" shrinkToFit="1"/>
      <protection hidden="1" locked="0"/>
    </xf>
    <xf numFmtId="0" fontId="12" fillId="12" borderId="25" xfId="0" applyFont="1" applyFill="1" applyBorder="1" applyAlignment="1" applyProtection="1">
      <alignment horizontal="center" vertical="center" shrinkToFit="1"/>
      <protection hidden="1" locked="0"/>
    </xf>
    <xf numFmtId="0" fontId="0" fillId="12" borderId="22" xfId="0" applyFont="1" applyFill="1" applyBorder="1" applyAlignment="1" applyProtection="1">
      <alignment horizontal="center" vertical="center"/>
      <protection hidden="1" locked="0"/>
    </xf>
    <xf numFmtId="0" fontId="0" fillId="12" borderId="23" xfId="0" applyFont="1" applyFill="1" applyBorder="1" applyAlignment="1" applyProtection="1">
      <alignment horizontal="center" vertical="center"/>
      <protection hidden="1" locked="0"/>
    </xf>
    <xf numFmtId="0" fontId="0" fillId="12" borderId="24" xfId="0" applyFont="1" applyFill="1" applyBorder="1" applyAlignment="1" applyProtection="1">
      <alignment horizontal="center" vertical="center"/>
      <protection hidden="1" locked="0"/>
    </xf>
    <xf numFmtId="0" fontId="12" fillId="12" borderId="22" xfId="0" applyFont="1" applyFill="1" applyBorder="1" applyAlignment="1" applyProtection="1">
      <alignment horizontal="center" vertical="center" shrinkToFit="1"/>
      <protection hidden="1" locked="0"/>
    </xf>
    <xf numFmtId="0" fontId="0" fillId="12" borderId="37" xfId="0" applyFont="1" applyFill="1" applyBorder="1" applyAlignment="1" applyProtection="1">
      <alignment horizontal="center" vertical="center"/>
      <protection hidden="1" locked="0"/>
    </xf>
    <xf numFmtId="0" fontId="0" fillId="12" borderId="49" xfId="0" applyFont="1" applyFill="1" applyBorder="1" applyAlignment="1" applyProtection="1">
      <alignment horizontal="center" vertical="center"/>
      <protection hidden="1" locked="0"/>
    </xf>
    <xf numFmtId="0" fontId="0" fillId="12" borderId="49" xfId="0" applyFont="1" applyFill="1" applyBorder="1" applyAlignment="1" applyProtection="1">
      <alignment vertical="center"/>
      <protection hidden="1" locked="0"/>
    </xf>
    <xf numFmtId="0" fontId="0" fillId="12" borderId="20" xfId="0" applyFont="1" applyFill="1" applyBorder="1" applyAlignment="1" applyProtection="1">
      <alignment horizontal="center" vertical="center"/>
      <protection hidden="1" locked="0"/>
    </xf>
    <xf numFmtId="0" fontId="0" fillId="12" borderId="11" xfId="0" applyFont="1" applyFill="1" applyBorder="1" applyAlignment="1" applyProtection="1">
      <alignment horizontal="center" vertical="center"/>
      <protection hidden="1" locked="0"/>
    </xf>
    <xf numFmtId="0" fontId="0" fillId="12" borderId="11" xfId="0" applyFont="1" applyFill="1" applyBorder="1" applyAlignment="1" applyProtection="1">
      <alignment vertical="center"/>
      <protection hidden="1"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horizontal="center" vertical="center" shrinkToFit="1"/>
    </xf>
    <xf numFmtId="0" fontId="17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9" fillId="12" borderId="0" xfId="0" applyFont="1" applyFill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38" fontId="17" fillId="0" borderId="0" xfId="49" applyFont="1" applyBorder="1" applyAlignment="1" applyProtection="1">
      <alignment vertical="center"/>
      <protection hidden="1"/>
    </xf>
    <xf numFmtId="38" fontId="3" fillId="0" borderId="0" xfId="49" applyFont="1" applyBorder="1" applyAlignment="1">
      <alignment vertical="center"/>
    </xf>
    <xf numFmtId="0" fontId="17" fillId="0" borderId="14" xfId="0" applyFont="1" applyBorder="1" applyAlignment="1" applyProtection="1">
      <alignment horizontal="right" vertical="center"/>
      <protection hidden="1"/>
    </xf>
    <xf numFmtId="0" fontId="17" fillId="0" borderId="15" xfId="0" applyFont="1" applyBorder="1" applyAlignment="1" applyProtection="1">
      <alignment horizontal="right" vertical="center"/>
      <protection hidden="1"/>
    </xf>
    <xf numFmtId="0" fontId="17" fillId="0" borderId="17" xfId="0" applyFont="1" applyBorder="1" applyAlignment="1" applyProtection="1">
      <alignment horizontal="right" vertical="center"/>
      <protection hidden="1"/>
    </xf>
    <xf numFmtId="0" fontId="17" fillId="0" borderId="22" xfId="0" applyFont="1" applyBorder="1" applyAlignment="1" applyProtection="1">
      <alignment horizontal="right" vertical="center"/>
      <protection hidden="1"/>
    </xf>
    <xf numFmtId="0" fontId="17" fillId="0" borderId="23" xfId="0" applyFont="1" applyBorder="1" applyAlignment="1" applyProtection="1">
      <alignment horizontal="right" vertical="center"/>
      <protection hidden="1"/>
    </xf>
    <xf numFmtId="0" fontId="17" fillId="0" borderId="24" xfId="0" applyFont="1" applyBorder="1" applyAlignment="1" applyProtection="1">
      <alignment horizontal="right" vertical="center"/>
      <protection hidden="1"/>
    </xf>
    <xf numFmtId="176" fontId="10" fillId="0" borderId="0" xfId="0" applyNumberFormat="1" applyFont="1" applyBorder="1" applyAlignment="1" applyProtection="1">
      <alignment horizontal="center" vertical="center"/>
      <protection hidden="1"/>
    </xf>
    <xf numFmtId="0" fontId="9" fillId="12" borderId="0" xfId="0" applyFont="1" applyFill="1" applyAlignment="1" applyProtection="1">
      <alignment horizontal="left" vertical="center" wrapText="1"/>
      <protection hidden="1" locked="0"/>
    </xf>
    <xf numFmtId="0" fontId="0" fillId="12" borderId="0" xfId="0" applyFont="1" applyFill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0" fillId="33" borderId="26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0" fillId="34" borderId="117" xfId="0" applyFill="1" applyBorder="1" applyAlignment="1" applyProtection="1">
      <alignment horizontal="center" vertical="center"/>
      <protection hidden="1"/>
    </xf>
    <xf numFmtId="0" fontId="0" fillId="34" borderId="27" xfId="0" applyFill="1" applyBorder="1" applyAlignment="1" applyProtection="1">
      <alignment horizontal="center" vertical="center"/>
      <protection hidden="1"/>
    </xf>
    <xf numFmtId="0" fontId="0" fillId="34" borderId="28" xfId="0" applyFill="1" applyBorder="1" applyAlignment="1" applyProtection="1">
      <alignment horizontal="center" vertical="center"/>
      <protection hidden="1"/>
    </xf>
    <xf numFmtId="0" fontId="27" fillId="12" borderId="37" xfId="0" applyFont="1" applyFill="1" applyBorder="1" applyAlignment="1" applyProtection="1">
      <alignment horizontal="center" vertical="center"/>
      <protection hidden="1" locked="0"/>
    </xf>
    <xf numFmtId="0" fontId="27" fillId="12" borderId="49" xfId="0" applyFont="1" applyFill="1" applyBorder="1" applyAlignment="1" applyProtection="1">
      <alignment horizontal="center" vertical="center"/>
      <protection hidden="1" locked="0"/>
    </xf>
    <xf numFmtId="0" fontId="27" fillId="12" borderId="12" xfId="0" applyFont="1" applyFill="1" applyBorder="1" applyAlignment="1" applyProtection="1">
      <alignment horizontal="center" vertical="center"/>
      <protection hidden="1" locked="0"/>
    </xf>
    <xf numFmtId="0" fontId="27" fillId="12" borderId="10" xfId="0" applyFont="1" applyFill="1" applyBorder="1" applyAlignment="1" applyProtection="1">
      <alignment horizontal="center" vertical="center"/>
      <protection hidden="1" locked="0"/>
    </xf>
    <xf numFmtId="0" fontId="27" fillId="12" borderId="0" xfId="0" applyFont="1" applyFill="1" applyBorder="1" applyAlignment="1" applyProtection="1">
      <alignment horizontal="center" vertical="center"/>
      <protection hidden="1" locked="0"/>
    </xf>
    <xf numFmtId="0" fontId="27" fillId="12" borderId="13" xfId="0" applyFont="1" applyFill="1" applyBorder="1" applyAlignment="1" applyProtection="1">
      <alignment horizontal="center" vertical="center"/>
      <protection hidden="1" locked="0"/>
    </xf>
    <xf numFmtId="0" fontId="27" fillId="12" borderId="20" xfId="0" applyFont="1" applyFill="1" applyBorder="1" applyAlignment="1" applyProtection="1">
      <alignment horizontal="center" vertical="center"/>
      <protection hidden="1" locked="0"/>
    </xf>
    <xf numFmtId="0" fontId="27" fillId="12" borderId="11" xfId="0" applyFont="1" applyFill="1" applyBorder="1" applyAlignment="1" applyProtection="1">
      <alignment horizontal="center" vertical="center"/>
      <protection hidden="1" locked="0"/>
    </xf>
    <xf numFmtId="0" fontId="27" fillId="12" borderId="21" xfId="0" applyFont="1" applyFill="1" applyBorder="1" applyAlignment="1" applyProtection="1">
      <alignment horizontal="center" vertical="center"/>
      <protection hidden="1" locked="0"/>
    </xf>
    <xf numFmtId="0" fontId="27" fillId="12" borderId="49" xfId="0" applyFont="1" applyFill="1" applyBorder="1" applyAlignment="1" applyProtection="1">
      <alignment horizontal="center" vertical="center"/>
      <protection/>
    </xf>
    <xf numFmtId="0" fontId="27" fillId="12" borderId="11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shrinkToFit="1"/>
      <protection/>
    </xf>
    <xf numFmtId="0" fontId="19" fillId="0" borderId="0" xfId="0" applyFont="1" applyBorder="1" applyAlignment="1" applyProtection="1">
      <alignment horizontal="center" vertical="top" shrinkToFit="1"/>
      <protection/>
    </xf>
    <xf numFmtId="191" fontId="12" fillId="0" borderId="0" xfId="49" applyNumberFormat="1" applyFont="1" applyBorder="1" applyAlignment="1" applyProtection="1" quotePrefix="1">
      <alignment vertical="center" shrinkToFit="1"/>
      <protection/>
    </xf>
    <xf numFmtId="191" fontId="12" fillId="0" borderId="0" xfId="49" applyNumberFormat="1" applyFont="1" applyBorder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top" shrinkToFit="1"/>
      <protection hidden="1"/>
    </xf>
    <xf numFmtId="191" fontId="12" fillId="0" borderId="0" xfId="49" applyNumberFormat="1" applyFont="1" applyBorder="1" applyAlignment="1" applyProtection="1" quotePrefix="1">
      <alignment vertical="center" shrinkToFit="1"/>
      <protection hidden="1"/>
    </xf>
    <xf numFmtId="0" fontId="15" fillId="0" borderId="0" xfId="0" applyFont="1" applyBorder="1" applyAlignment="1" applyProtection="1">
      <alignment horizontal="center" shrinkToFit="1"/>
      <protection hidden="1"/>
    </xf>
    <xf numFmtId="0" fontId="0" fillId="0" borderId="0" xfId="0" applyBorder="1" applyAlignment="1" applyProtection="1">
      <alignment horizontal="center" shrinkToFit="1"/>
      <protection hidden="1"/>
    </xf>
    <xf numFmtId="0" fontId="6" fillId="0" borderId="0" xfId="0" applyFont="1" applyBorder="1" applyAlignment="1" applyProtection="1">
      <alignment horizontal="center" vertical="top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14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191" fontId="35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shrinkToFit="1"/>
      <protection hidden="1"/>
    </xf>
    <xf numFmtId="0" fontId="0" fillId="0" borderId="0" xfId="0" applyFont="1" applyBorder="1" applyAlignment="1" applyProtection="1">
      <alignment horizont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top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47625</xdr:colOff>
      <xdr:row>49</xdr:row>
      <xdr:rowOff>0</xdr:rowOff>
    </xdr:from>
    <xdr:to>
      <xdr:col>99</xdr:col>
      <xdr:colOff>95250</xdr:colOff>
      <xdr:row>49</xdr:row>
      <xdr:rowOff>0</xdr:rowOff>
    </xdr:to>
    <xdr:sp>
      <xdr:nvSpPr>
        <xdr:cNvPr id="1" name="Rectangle 7"/>
        <xdr:cNvSpPr>
          <a:spLocks/>
        </xdr:cNvSpPr>
      </xdr:nvSpPr>
      <xdr:spPr>
        <a:xfrm>
          <a:off x="11401425" y="62960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回）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48</xdr:col>
      <xdr:colOff>0</xdr:colOff>
      <xdr:row>47</xdr:row>
      <xdr:rowOff>9525</xdr:rowOff>
    </xdr:from>
    <xdr:to>
      <xdr:col>49</xdr:col>
      <xdr:colOff>57150</xdr:colOff>
      <xdr:row>48</xdr:row>
      <xdr:rowOff>19050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791200" y="605790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73</xdr:col>
      <xdr:colOff>9525</xdr:colOff>
      <xdr:row>65</xdr:row>
      <xdr:rowOff>38100</xdr:rowOff>
    </xdr:from>
    <xdr:to>
      <xdr:col>79</xdr:col>
      <xdr:colOff>19050</xdr:colOff>
      <xdr:row>66</xdr:row>
      <xdr:rowOff>28575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8858250" y="8305800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76</xdr:col>
      <xdr:colOff>114300</xdr:colOff>
      <xdr:row>67</xdr:row>
      <xdr:rowOff>66675</xdr:rowOff>
    </xdr:from>
    <xdr:to>
      <xdr:col>79</xdr:col>
      <xdr:colOff>95250</xdr:colOff>
      <xdr:row>69</xdr:row>
      <xdr:rowOff>9525</xdr:rowOff>
    </xdr:to>
    <xdr:sp>
      <xdr:nvSpPr>
        <xdr:cNvPr id="4" name="Oval 16"/>
        <xdr:cNvSpPr>
          <a:spLocks/>
        </xdr:cNvSpPr>
      </xdr:nvSpPr>
      <xdr:spPr>
        <a:xfrm>
          <a:off x="9334500" y="8705850"/>
          <a:ext cx="352425" cy="304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57</xdr:row>
      <xdr:rowOff>0</xdr:rowOff>
    </xdr:from>
    <xdr:to>
      <xdr:col>32</xdr:col>
      <xdr:colOff>57150</xdr:colOff>
      <xdr:row>57</xdr:row>
      <xdr:rowOff>104775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3724275" y="71628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31</xdr:col>
      <xdr:colOff>19050</xdr:colOff>
      <xdr:row>58</xdr:row>
      <xdr:rowOff>123825</xdr:rowOff>
    </xdr:from>
    <xdr:to>
      <xdr:col>32</xdr:col>
      <xdr:colOff>57150</xdr:colOff>
      <xdr:row>59</xdr:row>
      <xdr:rowOff>114300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3724275" y="741997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107</xdr:col>
      <xdr:colOff>19050</xdr:colOff>
      <xdr:row>59</xdr:row>
      <xdr:rowOff>76200</xdr:rowOff>
    </xdr:from>
    <xdr:to>
      <xdr:col>113</xdr:col>
      <xdr:colOff>47625</xdr:colOff>
      <xdr:row>60</xdr:row>
      <xdr:rowOff>95250</xdr:rowOff>
    </xdr:to>
    <xdr:sp>
      <xdr:nvSpPr>
        <xdr:cNvPr id="7" name="Text Box 42"/>
        <xdr:cNvSpPr txBox="1">
          <a:spLocks noChangeArrowheads="1"/>
        </xdr:cNvSpPr>
      </xdr:nvSpPr>
      <xdr:spPr>
        <a:xfrm>
          <a:off x="13173075" y="7505700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31</xdr:col>
      <xdr:colOff>19050</xdr:colOff>
      <xdr:row>60</xdr:row>
      <xdr:rowOff>123825</xdr:rowOff>
    </xdr:from>
    <xdr:to>
      <xdr:col>32</xdr:col>
      <xdr:colOff>57150</xdr:colOff>
      <xdr:row>61</xdr:row>
      <xdr:rowOff>114300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3724275" y="768667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98</xdr:col>
      <xdr:colOff>0</xdr:colOff>
      <xdr:row>59</xdr:row>
      <xdr:rowOff>76200</xdr:rowOff>
    </xdr:from>
    <xdr:to>
      <xdr:col>103</xdr:col>
      <xdr:colOff>85725</xdr:colOff>
      <xdr:row>61</xdr:row>
      <xdr:rowOff>0</xdr:rowOff>
    </xdr:to>
    <xdr:sp>
      <xdr:nvSpPr>
        <xdr:cNvPr id="9" name="Rectangle 49"/>
        <xdr:cNvSpPr>
          <a:spLocks/>
        </xdr:cNvSpPr>
      </xdr:nvSpPr>
      <xdr:spPr>
        <a:xfrm>
          <a:off x="12020550" y="7505700"/>
          <a:ext cx="723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作成者氏名</a:t>
          </a:r>
        </a:p>
      </xdr:txBody>
    </xdr:sp>
    <xdr:clientData/>
  </xdr:twoCellAnchor>
  <xdr:twoCellAnchor>
    <xdr:from>
      <xdr:col>44</xdr:col>
      <xdr:colOff>47625</xdr:colOff>
      <xdr:row>16</xdr:row>
      <xdr:rowOff>0</xdr:rowOff>
    </xdr:from>
    <xdr:to>
      <xdr:col>45</xdr:col>
      <xdr:colOff>66675</xdr:colOff>
      <xdr:row>16</xdr:row>
      <xdr:rowOff>0</xdr:rowOff>
    </xdr:to>
    <xdr:sp>
      <xdr:nvSpPr>
        <xdr:cNvPr id="10" name="Line 50"/>
        <xdr:cNvSpPr>
          <a:spLocks/>
        </xdr:cNvSpPr>
      </xdr:nvSpPr>
      <xdr:spPr>
        <a:xfrm>
          <a:off x="5343525" y="1371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16</xdr:row>
      <xdr:rowOff>0</xdr:rowOff>
    </xdr:from>
    <xdr:to>
      <xdr:col>54</xdr:col>
      <xdr:colOff>66675</xdr:colOff>
      <xdr:row>16</xdr:row>
      <xdr:rowOff>0</xdr:rowOff>
    </xdr:to>
    <xdr:sp>
      <xdr:nvSpPr>
        <xdr:cNvPr id="11" name="Line 51"/>
        <xdr:cNvSpPr>
          <a:spLocks/>
        </xdr:cNvSpPr>
      </xdr:nvSpPr>
      <xdr:spPr>
        <a:xfrm>
          <a:off x="6457950" y="1371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57</xdr:row>
      <xdr:rowOff>0</xdr:rowOff>
    </xdr:from>
    <xdr:to>
      <xdr:col>65</xdr:col>
      <xdr:colOff>0</xdr:colOff>
      <xdr:row>57</xdr:row>
      <xdr:rowOff>104775</xdr:rowOff>
    </xdr:to>
    <xdr:sp>
      <xdr:nvSpPr>
        <xdr:cNvPr id="12" name="Text Box 57"/>
        <xdr:cNvSpPr txBox="1">
          <a:spLocks noChangeArrowheads="1"/>
        </xdr:cNvSpPr>
      </xdr:nvSpPr>
      <xdr:spPr>
        <a:xfrm>
          <a:off x="7629525" y="7162800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63</xdr:col>
      <xdr:colOff>19050</xdr:colOff>
      <xdr:row>58</xdr:row>
      <xdr:rowOff>123825</xdr:rowOff>
    </xdr:from>
    <xdr:to>
      <xdr:col>65</xdr:col>
      <xdr:colOff>0</xdr:colOff>
      <xdr:row>59</xdr:row>
      <xdr:rowOff>114300</xdr:rowOff>
    </xdr:to>
    <xdr:sp>
      <xdr:nvSpPr>
        <xdr:cNvPr id="13" name="Text Box 58"/>
        <xdr:cNvSpPr txBox="1">
          <a:spLocks noChangeArrowheads="1"/>
        </xdr:cNvSpPr>
      </xdr:nvSpPr>
      <xdr:spPr>
        <a:xfrm>
          <a:off x="7629525" y="741997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63</xdr:col>
      <xdr:colOff>19050</xdr:colOff>
      <xdr:row>60</xdr:row>
      <xdr:rowOff>123825</xdr:rowOff>
    </xdr:from>
    <xdr:to>
      <xdr:col>65</xdr:col>
      <xdr:colOff>0</xdr:colOff>
      <xdr:row>61</xdr:row>
      <xdr:rowOff>114300</xdr:rowOff>
    </xdr:to>
    <xdr:sp>
      <xdr:nvSpPr>
        <xdr:cNvPr id="14" name="Text Box 59"/>
        <xdr:cNvSpPr txBox="1">
          <a:spLocks noChangeArrowheads="1"/>
        </xdr:cNvSpPr>
      </xdr:nvSpPr>
      <xdr:spPr>
        <a:xfrm>
          <a:off x="7629525" y="768667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57</xdr:row>
      <xdr:rowOff>0</xdr:rowOff>
    </xdr:from>
    <xdr:to>
      <xdr:col>96</xdr:col>
      <xdr:colOff>57150</xdr:colOff>
      <xdr:row>57</xdr:row>
      <xdr:rowOff>104775</xdr:rowOff>
    </xdr:to>
    <xdr:sp>
      <xdr:nvSpPr>
        <xdr:cNvPr id="15" name="Text Box 60"/>
        <xdr:cNvSpPr txBox="1">
          <a:spLocks noChangeArrowheads="1"/>
        </xdr:cNvSpPr>
      </xdr:nvSpPr>
      <xdr:spPr>
        <a:xfrm>
          <a:off x="11639550" y="71628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58</xdr:row>
      <xdr:rowOff>123825</xdr:rowOff>
    </xdr:from>
    <xdr:to>
      <xdr:col>96</xdr:col>
      <xdr:colOff>57150</xdr:colOff>
      <xdr:row>59</xdr:row>
      <xdr:rowOff>114300</xdr:rowOff>
    </xdr:to>
    <xdr:sp>
      <xdr:nvSpPr>
        <xdr:cNvPr id="16" name="Text Box 61"/>
        <xdr:cNvSpPr txBox="1">
          <a:spLocks noChangeArrowheads="1"/>
        </xdr:cNvSpPr>
      </xdr:nvSpPr>
      <xdr:spPr>
        <a:xfrm>
          <a:off x="11639550" y="741997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60</xdr:row>
      <xdr:rowOff>123825</xdr:rowOff>
    </xdr:from>
    <xdr:to>
      <xdr:col>96</xdr:col>
      <xdr:colOff>57150</xdr:colOff>
      <xdr:row>61</xdr:row>
      <xdr:rowOff>114300</xdr:rowOff>
    </xdr:to>
    <xdr:sp>
      <xdr:nvSpPr>
        <xdr:cNvPr id="17" name="Text Box 62"/>
        <xdr:cNvSpPr txBox="1">
          <a:spLocks noChangeArrowheads="1"/>
        </xdr:cNvSpPr>
      </xdr:nvSpPr>
      <xdr:spPr>
        <a:xfrm>
          <a:off x="11639550" y="7686675"/>
          <a:ext cx="1714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48</xdr:col>
      <xdr:colOff>19050</xdr:colOff>
      <xdr:row>30</xdr:row>
      <xdr:rowOff>133350</xdr:rowOff>
    </xdr:from>
    <xdr:to>
      <xdr:col>49</xdr:col>
      <xdr:colOff>76200</xdr:colOff>
      <xdr:row>31</xdr:row>
      <xdr:rowOff>133350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58102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63</xdr:col>
      <xdr:colOff>19050</xdr:colOff>
      <xdr:row>30</xdr:row>
      <xdr:rowOff>133350</xdr:rowOff>
    </xdr:from>
    <xdr:to>
      <xdr:col>65</xdr:col>
      <xdr:colOff>19050</xdr:colOff>
      <xdr:row>31</xdr:row>
      <xdr:rowOff>133350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762952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76</xdr:col>
      <xdr:colOff>19050</xdr:colOff>
      <xdr:row>30</xdr:row>
      <xdr:rowOff>133350</xdr:rowOff>
    </xdr:from>
    <xdr:to>
      <xdr:col>77</xdr:col>
      <xdr:colOff>76200</xdr:colOff>
      <xdr:row>31</xdr:row>
      <xdr:rowOff>133350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92392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89</xdr:col>
      <xdr:colOff>19050</xdr:colOff>
      <xdr:row>30</xdr:row>
      <xdr:rowOff>133350</xdr:rowOff>
    </xdr:from>
    <xdr:to>
      <xdr:col>90</xdr:col>
      <xdr:colOff>76200</xdr:colOff>
      <xdr:row>31</xdr:row>
      <xdr:rowOff>133350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108489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102</xdr:col>
      <xdr:colOff>19050</xdr:colOff>
      <xdr:row>30</xdr:row>
      <xdr:rowOff>133350</xdr:rowOff>
    </xdr:from>
    <xdr:to>
      <xdr:col>103</xdr:col>
      <xdr:colOff>76200</xdr:colOff>
      <xdr:row>31</xdr:row>
      <xdr:rowOff>133350</xdr:rowOff>
    </xdr:to>
    <xdr:sp fLocksText="0">
      <xdr:nvSpPr>
        <xdr:cNvPr id="22" name="Text Box 10"/>
        <xdr:cNvSpPr txBox="1">
          <a:spLocks noChangeArrowheads="1"/>
        </xdr:cNvSpPr>
      </xdr:nvSpPr>
      <xdr:spPr>
        <a:xfrm>
          <a:off x="125539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30</xdr:row>
      <xdr:rowOff>133350</xdr:rowOff>
    </xdr:from>
    <xdr:to>
      <xdr:col>23</xdr:col>
      <xdr:colOff>76200</xdr:colOff>
      <xdr:row>31</xdr:row>
      <xdr:rowOff>133350</xdr:rowOff>
    </xdr:to>
    <xdr:sp>
      <xdr:nvSpPr>
        <xdr:cNvPr id="23" name="Text Box 10"/>
        <xdr:cNvSpPr txBox="1">
          <a:spLocks noChangeArrowheads="1"/>
        </xdr:cNvSpPr>
      </xdr:nvSpPr>
      <xdr:spPr>
        <a:xfrm>
          <a:off x="25431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35</xdr:col>
      <xdr:colOff>0</xdr:colOff>
      <xdr:row>30</xdr:row>
      <xdr:rowOff>133350</xdr:rowOff>
    </xdr:from>
    <xdr:to>
      <xdr:col>36</xdr:col>
      <xdr:colOff>76200</xdr:colOff>
      <xdr:row>31</xdr:row>
      <xdr:rowOff>133350</xdr:rowOff>
    </xdr:to>
    <xdr:sp>
      <xdr:nvSpPr>
        <xdr:cNvPr id="24" name="Text Box 10"/>
        <xdr:cNvSpPr txBox="1">
          <a:spLocks noChangeArrowheads="1"/>
        </xdr:cNvSpPr>
      </xdr:nvSpPr>
      <xdr:spPr>
        <a:xfrm>
          <a:off x="420052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9</xdr:col>
      <xdr:colOff>0</xdr:colOff>
      <xdr:row>30</xdr:row>
      <xdr:rowOff>123825</xdr:rowOff>
    </xdr:from>
    <xdr:to>
      <xdr:col>10</xdr:col>
      <xdr:colOff>57150</xdr:colOff>
      <xdr:row>31</xdr:row>
      <xdr:rowOff>123825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914400" y="306705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89</xdr:col>
      <xdr:colOff>19050</xdr:colOff>
      <xdr:row>30</xdr:row>
      <xdr:rowOff>133350</xdr:rowOff>
    </xdr:from>
    <xdr:to>
      <xdr:col>90</xdr:col>
      <xdr:colOff>76200</xdr:colOff>
      <xdr:row>31</xdr:row>
      <xdr:rowOff>133350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108489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89</xdr:col>
      <xdr:colOff>19050</xdr:colOff>
      <xdr:row>30</xdr:row>
      <xdr:rowOff>133350</xdr:rowOff>
    </xdr:from>
    <xdr:to>
      <xdr:col>90</xdr:col>
      <xdr:colOff>76200</xdr:colOff>
      <xdr:row>31</xdr:row>
      <xdr:rowOff>133350</xdr:rowOff>
    </xdr:to>
    <xdr:sp>
      <xdr:nvSpPr>
        <xdr:cNvPr id="27" name="Text Box 10"/>
        <xdr:cNvSpPr txBox="1">
          <a:spLocks noChangeArrowheads="1"/>
        </xdr:cNvSpPr>
      </xdr:nvSpPr>
      <xdr:spPr>
        <a:xfrm>
          <a:off x="108489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76</xdr:col>
      <xdr:colOff>19050</xdr:colOff>
      <xdr:row>30</xdr:row>
      <xdr:rowOff>133350</xdr:rowOff>
    </xdr:from>
    <xdr:to>
      <xdr:col>77</xdr:col>
      <xdr:colOff>76200</xdr:colOff>
      <xdr:row>31</xdr:row>
      <xdr:rowOff>133350</xdr:rowOff>
    </xdr:to>
    <xdr:sp>
      <xdr:nvSpPr>
        <xdr:cNvPr id="28" name="Text Box 10"/>
        <xdr:cNvSpPr txBox="1">
          <a:spLocks noChangeArrowheads="1"/>
        </xdr:cNvSpPr>
      </xdr:nvSpPr>
      <xdr:spPr>
        <a:xfrm>
          <a:off x="92392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76</xdr:col>
      <xdr:colOff>57150</xdr:colOff>
      <xdr:row>19</xdr:row>
      <xdr:rowOff>66675</xdr:rowOff>
    </xdr:from>
    <xdr:to>
      <xdr:col>80</xdr:col>
      <xdr:colOff>19050</xdr:colOff>
      <xdr:row>22</xdr:row>
      <xdr:rowOff>28575</xdr:rowOff>
    </xdr:to>
    <xdr:sp>
      <xdr:nvSpPr>
        <xdr:cNvPr id="29" name="楕円 63"/>
        <xdr:cNvSpPr>
          <a:spLocks/>
        </xdr:cNvSpPr>
      </xdr:nvSpPr>
      <xdr:spPr>
        <a:xfrm>
          <a:off x="9277350" y="1695450"/>
          <a:ext cx="457200" cy="2190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104775</xdr:colOff>
      <xdr:row>7</xdr:row>
      <xdr:rowOff>57150</xdr:rowOff>
    </xdr:from>
    <xdr:to>
      <xdr:col>112</xdr:col>
      <xdr:colOff>57150</xdr:colOff>
      <xdr:row>9</xdr:row>
      <xdr:rowOff>47625</xdr:rowOff>
    </xdr:to>
    <xdr:sp>
      <xdr:nvSpPr>
        <xdr:cNvPr id="30" name="楕円 64"/>
        <xdr:cNvSpPr>
          <a:spLocks/>
        </xdr:cNvSpPr>
      </xdr:nvSpPr>
      <xdr:spPr>
        <a:xfrm>
          <a:off x="13506450" y="657225"/>
          <a:ext cx="323850" cy="1619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A81"/>
  <sheetViews>
    <sheetView showGridLines="0" tabSelected="1" view="pageBreakPreview" zoomScaleNormal="50" zoomScaleSheetLayoutView="100" zoomScalePageLayoutView="0" workbookViewId="0" topLeftCell="A1">
      <selection activeCell="DM43" sqref="DM43"/>
    </sheetView>
  </sheetViews>
  <sheetFormatPr defaultColWidth="1.625" defaultRowHeight="12" customHeight="1"/>
  <cols>
    <col min="1" max="7" width="1.25" style="1" customWidth="1"/>
    <col min="8" max="23" width="1.625" style="1" customWidth="1"/>
    <col min="24" max="30" width="1.75390625" style="1" customWidth="1"/>
    <col min="31" max="35" width="1.625" style="1" customWidth="1"/>
    <col min="36" max="36" width="1.37890625" style="1" customWidth="1"/>
    <col min="37" max="60" width="1.625" style="1" customWidth="1"/>
    <col min="61" max="61" width="1.12109375" style="1" customWidth="1"/>
    <col min="62" max="64" width="1.625" style="1" customWidth="1"/>
    <col min="65" max="65" width="0.74609375" style="1" customWidth="1"/>
    <col min="66" max="66" width="2.50390625" style="1" customWidth="1"/>
    <col min="67" max="90" width="1.625" style="1" customWidth="1"/>
    <col min="91" max="100" width="1.75390625" style="1" customWidth="1"/>
    <col min="101" max="113" width="1.625" style="1" customWidth="1"/>
    <col min="114" max="114" width="1.25" style="1" customWidth="1"/>
    <col min="115" max="116" width="1.625" style="1" customWidth="1"/>
    <col min="117" max="117" width="14.375" style="1" customWidth="1"/>
    <col min="118" max="16384" width="1.625" style="1" customWidth="1"/>
  </cols>
  <sheetData>
    <row r="1" spans="44:114" ht="6.75" customHeight="1">
      <c r="AR1" s="293" t="s">
        <v>141</v>
      </c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CV1" s="261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3"/>
      <c r="DH1" s="264"/>
      <c r="DI1" s="3"/>
      <c r="DJ1" s="3"/>
    </row>
    <row r="2" spans="1:114" ht="6.75" customHeight="1">
      <c r="A2" s="265" t="s">
        <v>159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AJ2" s="16"/>
      <c r="AK2" s="10"/>
      <c r="AL2" s="10"/>
      <c r="AM2" s="10"/>
      <c r="AN2" s="10"/>
      <c r="AO2" s="10"/>
      <c r="AP2" s="164"/>
      <c r="AQ2" s="10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10"/>
      <c r="CA2" s="10"/>
      <c r="CB2" s="10"/>
      <c r="CQ2" s="10"/>
      <c r="CR2" s="10"/>
      <c r="CS2" s="10"/>
      <c r="CT2" s="10"/>
      <c r="CU2" s="10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4"/>
      <c r="DH2" s="264"/>
      <c r="DI2" s="229"/>
      <c r="DJ2" s="3"/>
    </row>
    <row r="3" spans="1:114" ht="6.75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Y3" s="111"/>
      <c r="AJ3" s="60"/>
      <c r="AK3" s="164"/>
      <c r="AL3" s="10"/>
      <c r="AM3" s="10"/>
      <c r="AN3" s="10"/>
      <c r="AO3" s="10"/>
      <c r="AP3" s="10"/>
      <c r="AQ3" s="10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10"/>
      <c r="CA3" s="10"/>
      <c r="CB3" s="10"/>
      <c r="CQ3" s="14"/>
      <c r="CR3" s="14"/>
      <c r="CS3" s="14"/>
      <c r="CT3" s="14"/>
      <c r="CU3" s="14"/>
      <c r="CV3" s="230"/>
      <c r="CW3" s="231"/>
      <c r="CX3" s="231"/>
      <c r="CY3" s="231"/>
      <c r="CZ3" s="231"/>
      <c r="DA3" s="268"/>
      <c r="DB3" s="268"/>
      <c r="DC3" s="268"/>
      <c r="DD3" s="269"/>
      <c r="DE3" s="271"/>
      <c r="DF3" s="272"/>
      <c r="DG3" s="273"/>
      <c r="DH3" s="274"/>
      <c r="DI3" s="275"/>
      <c r="DJ3" s="232"/>
    </row>
    <row r="4" spans="1:114" ht="6.75" customHeight="1">
      <c r="A4" s="276" t="s">
        <v>85</v>
      </c>
      <c r="B4" s="277"/>
      <c r="C4" s="277"/>
      <c r="D4" s="277"/>
      <c r="E4" s="277"/>
      <c r="F4" s="277"/>
      <c r="G4" s="278"/>
      <c r="H4" s="282" t="s">
        <v>47</v>
      </c>
      <c r="I4" s="283"/>
      <c r="J4" s="285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9"/>
      <c r="AK4" s="16"/>
      <c r="AL4" s="10"/>
      <c r="AM4" s="10"/>
      <c r="AO4" s="15"/>
      <c r="AP4" s="15"/>
      <c r="AQ4" s="15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10"/>
      <c r="CA4" s="10"/>
      <c r="CB4" s="10"/>
      <c r="CJ4" s="10"/>
      <c r="CK4" s="10"/>
      <c r="CL4" s="10"/>
      <c r="CM4" s="10"/>
      <c r="CN4" s="10"/>
      <c r="CO4" s="10"/>
      <c r="CP4" s="14"/>
      <c r="CQ4" s="14"/>
      <c r="CR4" s="14"/>
      <c r="CS4" s="14"/>
      <c r="CT4" s="14"/>
      <c r="CU4" s="14"/>
      <c r="CV4" s="230"/>
      <c r="CW4" s="231"/>
      <c r="CX4" s="231"/>
      <c r="CY4" s="231"/>
      <c r="CZ4" s="231"/>
      <c r="DA4" s="268"/>
      <c r="DB4" s="268"/>
      <c r="DC4" s="268"/>
      <c r="DD4" s="270"/>
      <c r="DE4" s="272"/>
      <c r="DF4" s="272"/>
      <c r="DG4" s="273"/>
      <c r="DH4" s="275"/>
      <c r="DI4" s="275"/>
      <c r="DJ4" s="232"/>
    </row>
    <row r="5" spans="1:113" ht="6.75" customHeight="1" thickBot="1">
      <c r="A5" s="279"/>
      <c r="B5" s="280"/>
      <c r="C5" s="280"/>
      <c r="D5" s="280"/>
      <c r="E5" s="280"/>
      <c r="F5" s="280"/>
      <c r="G5" s="281"/>
      <c r="H5" s="284"/>
      <c r="I5" s="284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13"/>
      <c r="AK5" s="16"/>
      <c r="AL5" s="10"/>
      <c r="AM5" s="10"/>
      <c r="AN5" s="288" t="s">
        <v>139</v>
      </c>
      <c r="AO5" s="289"/>
      <c r="AP5" s="289"/>
      <c r="AQ5" s="289"/>
      <c r="AR5" s="289"/>
      <c r="AS5" s="289"/>
      <c r="AT5" s="289"/>
      <c r="AU5" s="289"/>
      <c r="AV5" s="141"/>
      <c r="AW5" s="141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7"/>
      <c r="CB5" s="17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</row>
    <row r="6" spans="1:117" ht="6.75" customHeight="1">
      <c r="A6" s="279"/>
      <c r="B6" s="280"/>
      <c r="C6" s="280"/>
      <c r="D6" s="280"/>
      <c r="E6" s="280"/>
      <c r="F6" s="280"/>
      <c r="G6" s="281"/>
      <c r="H6" s="291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156"/>
      <c r="AJ6" s="13"/>
      <c r="AK6" s="16"/>
      <c r="AL6" s="10"/>
      <c r="AM6" s="10"/>
      <c r="AN6" s="290"/>
      <c r="AO6" s="290"/>
      <c r="AP6" s="290"/>
      <c r="AQ6" s="290"/>
      <c r="AR6" s="290"/>
      <c r="AS6" s="290"/>
      <c r="AT6" s="290"/>
      <c r="AU6" s="290"/>
      <c r="AV6" s="10"/>
      <c r="AW6" s="142"/>
      <c r="BM6" s="10"/>
      <c r="BN6" s="10"/>
      <c r="BO6" s="10"/>
      <c r="BP6" s="19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1"/>
      <c r="CB6" s="21"/>
      <c r="CC6" s="22"/>
      <c r="CD6" s="22"/>
      <c r="CE6" s="22"/>
      <c r="CF6" s="23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3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4"/>
      <c r="DM6" s="1">
        <v>0</v>
      </c>
    </row>
    <row r="7" spans="1:126" ht="6.75" customHeight="1">
      <c r="A7" s="279"/>
      <c r="B7" s="280"/>
      <c r="C7" s="280"/>
      <c r="D7" s="280"/>
      <c r="E7" s="280"/>
      <c r="F7" s="280"/>
      <c r="G7" s="281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48"/>
      <c r="AJ7" s="26"/>
      <c r="AK7" s="25"/>
      <c r="AL7" s="25"/>
      <c r="AM7" s="25"/>
      <c r="AN7" s="292" t="s">
        <v>48</v>
      </c>
      <c r="AO7" s="292"/>
      <c r="AP7" s="292"/>
      <c r="AQ7" s="292" t="s">
        <v>49</v>
      </c>
      <c r="AR7" s="292"/>
      <c r="AS7" s="292"/>
      <c r="AT7" s="292" t="s">
        <v>50</v>
      </c>
      <c r="AU7" s="292"/>
      <c r="AV7" s="292"/>
      <c r="AW7" s="295" t="s">
        <v>140</v>
      </c>
      <c r="AX7" s="296"/>
      <c r="AY7" s="296"/>
      <c r="AZ7" s="296"/>
      <c r="BA7" s="296"/>
      <c r="BB7" s="296"/>
      <c r="BC7" s="296"/>
      <c r="BD7" s="297"/>
      <c r="BE7" s="298"/>
      <c r="BF7" s="295" t="s">
        <v>51</v>
      </c>
      <c r="BG7" s="296"/>
      <c r="BH7" s="296"/>
      <c r="BI7" s="303"/>
      <c r="BJ7" s="305"/>
      <c r="BK7" s="305"/>
      <c r="BL7" s="305"/>
      <c r="BM7" s="10"/>
      <c r="BN7" s="25"/>
      <c r="BO7" s="25"/>
      <c r="BP7" s="306" t="s">
        <v>24</v>
      </c>
      <c r="BQ7" s="280"/>
      <c r="BR7" s="280"/>
      <c r="BS7" s="280"/>
      <c r="BT7" s="280"/>
      <c r="BU7" s="280"/>
      <c r="BV7" s="280"/>
      <c r="BW7" s="280"/>
      <c r="BX7" s="280"/>
      <c r="BY7" s="16"/>
      <c r="BZ7" s="308"/>
      <c r="CA7" s="309"/>
      <c r="CB7" s="309"/>
      <c r="CC7" s="309"/>
      <c r="CD7" s="310"/>
      <c r="CE7" s="7"/>
      <c r="CF7" s="6"/>
      <c r="CG7" s="7"/>
      <c r="CH7" s="314" t="s">
        <v>22</v>
      </c>
      <c r="CI7" s="280"/>
      <c r="CJ7" s="280"/>
      <c r="CK7" s="280"/>
      <c r="CL7" s="280"/>
      <c r="CM7" s="280"/>
      <c r="CN7" s="280"/>
      <c r="CO7" s="7"/>
      <c r="CP7" s="315">
        <f>IF(BD9=0,2,IF(BD9=2,1,""))</f>
        <v>2</v>
      </c>
      <c r="CQ7" s="316"/>
      <c r="CR7" s="317"/>
      <c r="CS7" s="318"/>
      <c r="CT7" s="7"/>
      <c r="CU7" s="28"/>
      <c r="CV7" s="323" t="s">
        <v>17</v>
      </c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0"/>
      <c r="DI7" s="31"/>
      <c r="DK7" s="249"/>
      <c r="DL7" s="249"/>
      <c r="DM7" s="249">
        <v>1</v>
      </c>
      <c r="DN7" s="249"/>
      <c r="DO7" s="249"/>
      <c r="DP7" s="249"/>
      <c r="DQ7" s="249"/>
      <c r="DR7" s="249"/>
      <c r="DS7" s="249"/>
      <c r="DT7" s="249"/>
      <c r="DU7" s="249"/>
      <c r="DV7" s="249"/>
    </row>
    <row r="8" spans="1:126" ht="6.75" customHeight="1">
      <c r="A8" s="279"/>
      <c r="B8" s="280"/>
      <c r="C8" s="280"/>
      <c r="D8" s="280"/>
      <c r="E8" s="280"/>
      <c r="F8" s="280"/>
      <c r="G8" s="281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48"/>
      <c r="AJ8" s="26"/>
      <c r="AK8" s="25"/>
      <c r="AL8" s="25"/>
      <c r="AM8" s="25"/>
      <c r="AN8" s="292"/>
      <c r="AO8" s="292"/>
      <c r="AP8" s="292"/>
      <c r="AQ8" s="292"/>
      <c r="AR8" s="292"/>
      <c r="AS8" s="292"/>
      <c r="AT8" s="292"/>
      <c r="AU8" s="292"/>
      <c r="AV8" s="292"/>
      <c r="AW8" s="299"/>
      <c r="AX8" s="300"/>
      <c r="AY8" s="300"/>
      <c r="AZ8" s="300"/>
      <c r="BA8" s="300"/>
      <c r="BB8" s="300"/>
      <c r="BC8" s="300"/>
      <c r="BD8" s="301"/>
      <c r="BE8" s="302"/>
      <c r="BF8" s="299"/>
      <c r="BG8" s="300"/>
      <c r="BH8" s="300"/>
      <c r="BI8" s="304"/>
      <c r="BJ8" s="305"/>
      <c r="BK8" s="305"/>
      <c r="BL8" s="305"/>
      <c r="BM8" s="10"/>
      <c r="BN8" s="25"/>
      <c r="BO8" s="25"/>
      <c r="BP8" s="307"/>
      <c r="BQ8" s="280"/>
      <c r="BR8" s="280"/>
      <c r="BS8" s="280"/>
      <c r="BT8" s="280"/>
      <c r="BU8" s="280"/>
      <c r="BV8" s="280"/>
      <c r="BW8" s="280"/>
      <c r="BX8" s="280"/>
      <c r="BY8" s="16"/>
      <c r="BZ8" s="311"/>
      <c r="CA8" s="312"/>
      <c r="CB8" s="312"/>
      <c r="CC8" s="312"/>
      <c r="CD8" s="313"/>
      <c r="CE8" s="7"/>
      <c r="CF8" s="6"/>
      <c r="CG8" s="7"/>
      <c r="CH8" s="280"/>
      <c r="CI8" s="280"/>
      <c r="CJ8" s="280"/>
      <c r="CK8" s="280"/>
      <c r="CL8" s="280"/>
      <c r="CM8" s="280"/>
      <c r="CN8" s="280"/>
      <c r="CO8" s="7"/>
      <c r="CP8" s="319"/>
      <c r="CQ8" s="320"/>
      <c r="CR8" s="321"/>
      <c r="CS8" s="322"/>
      <c r="CT8" s="7"/>
      <c r="CU8" s="28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4"/>
      <c r="DG8" s="324"/>
      <c r="DH8" s="30"/>
      <c r="DI8" s="31"/>
      <c r="DK8" s="249"/>
      <c r="DL8" s="249"/>
      <c r="DM8" s="249">
        <v>2</v>
      </c>
      <c r="DN8" s="249"/>
      <c r="DO8" s="249"/>
      <c r="DP8" s="249"/>
      <c r="DQ8" s="249"/>
      <c r="DR8" s="249"/>
      <c r="DS8" s="249"/>
      <c r="DT8" s="249"/>
      <c r="DU8" s="249"/>
      <c r="DV8" s="249"/>
    </row>
    <row r="9" spans="1:126" ht="6.75" customHeight="1">
      <c r="A9" s="279"/>
      <c r="B9" s="280"/>
      <c r="C9" s="280"/>
      <c r="D9" s="280"/>
      <c r="E9" s="280"/>
      <c r="F9" s="280"/>
      <c r="G9" s="281"/>
      <c r="H9" s="291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6"/>
      <c r="AK9" s="25"/>
      <c r="AL9" s="25"/>
      <c r="AM9" s="25"/>
      <c r="AN9" s="325">
        <v>27</v>
      </c>
      <c r="AO9" s="326"/>
      <c r="AP9" s="326"/>
      <c r="AQ9" s="325">
        <f>IF(BD9=6,1,3)</f>
        <v>3</v>
      </c>
      <c r="AR9" s="326"/>
      <c r="AS9" s="326"/>
      <c r="AT9" s="327" t="s">
        <v>155</v>
      </c>
      <c r="AU9" s="326"/>
      <c r="AV9" s="326"/>
      <c r="AW9" s="328" t="s">
        <v>156</v>
      </c>
      <c r="AX9" s="329"/>
      <c r="AY9" s="329"/>
      <c r="AZ9" s="329"/>
      <c r="BA9" s="329"/>
      <c r="BB9" s="329"/>
      <c r="BC9" s="330"/>
      <c r="BD9" s="331"/>
      <c r="BE9" s="332"/>
      <c r="BF9" s="337"/>
      <c r="BG9" s="338"/>
      <c r="BH9" s="338"/>
      <c r="BI9" s="338"/>
      <c r="BJ9" s="340"/>
      <c r="BK9" s="280"/>
      <c r="BL9" s="280"/>
      <c r="BM9" s="10"/>
      <c r="BN9" s="25"/>
      <c r="BO9" s="25"/>
      <c r="BP9" s="153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5"/>
      <c r="CF9" s="6"/>
      <c r="CG9" s="7"/>
      <c r="CH9" s="7"/>
      <c r="CI9" s="7"/>
      <c r="CJ9" s="7"/>
      <c r="CK9" s="7"/>
      <c r="CL9" s="7"/>
      <c r="CM9" s="7"/>
      <c r="CN9" s="7"/>
      <c r="CO9" s="7"/>
      <c r="CP9" s="134"/>
      <c r="CQ9" s="134"/>
      <c r="CR9" s="11"/>
      <c r="CS9" s="11"/>
      <c r="CT9" s="7"/>
      <c r="CU9" s="28"/>
      <c r="CV9" s="27"/>
      <c r="CW9" s="341" t="str">
        <f>IF(DL$16=1,"①","1")&amp;"．"</f>
        <v>1．</v>
      </c>
      <c r="CX9" s="342"/>
      <c r="CY9" s="343" t="s">
        <v>131</v>
      </c>
      <c r="CZ9" s="344"/>
      <c r="DA9" s="344"/>
      <c r="DB9" s="344"/>
      <c r="DC9" s="344"/>
      <c r="DD9" s="344"/>
      <c r="DE9" s="345"/>
      <c r="DF9" s="345"/>
      <c r="DG9" s="345"/>
      <c r="DH9" s="30"/>
      <c r="DI9" s="31"/>
      <c r="DK9" s="249"/>
      <c r="DL9" s="249"/>
      <c r="DM9" s="249">
        <v>6</v>
      </c>
      <c r="DN9" s="249"/>
      <c r="DO9" s="249"/>
      <c r="DP9" s="249"/>
      <c r="DQ9" s="249"/>
      <c r="DR9" s="249"/>
      <c r="DS9" s="249"/>
      <c r="DT9" s="249"/>
      <c r="DU9" s="249"/>
      <c r="DV9" s="249"/>
    </row>
    <row r="10" spans="1:126" ht="6.75" customHeight="1">
      <c r="A10" s="279"/>
      <c r="B10" s="280"/>
      <c r="C10" s="280"/>
      <c r="D10" s="280"/>
      <c r="E10" s="280"/>
      <c r="F10" s="280"/>
      <c r="G10" s="281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6"/>
      <c r="AK10" s="25"/>
      <c r="AL10" s="25"/>
      <c r="AM10" s="25"/>
      <c r="AN10" s="326"/>
      <c r="AO10" s="326"/>
      <c r="AP10" s="326"/>
      <c r="AQ10" s="326"/>
      <c r="AR10" s="326"/>
      <c r="AS10" s="326"/>
      <c r="AT10" s="326"/>
      <c r="AU10" s="326"/>
      <c r="AV10" s="326"/>
      <c r="AW10" s="329"/>
      <c r="AX10" s="329"/>
      <c r="AY10" s="329"/>
      <c r="AZ10" s="329"/>
      <c r="BA10" s="329"/>
      <c r="BB10" s="329"/>
      <c r="BC10" s="330"/>
      <c r="BD10" s="333"/>
      <c r="BE10" s="334"/>
      <c r="BF10" s="339"/>
      <c r="BG10" s="338"/>
      <c r="BH10" s="338"/>
      <c r="BI10" s="338"/>
      <c r="BJ10" s="280"/>
      <c r="BK10" s="280"/>
      <c r="BL10" s="280"/>
      <c r="BM10" s="10"/>
      <c r="BN10" s="25"/>
      <c r="BO10" s="25"/>
      <c r="BP10" s="346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8"/>
      <c r="CF10" s="6"/>
      <c r="CG10" s="7"/>
      <c r="CI10" s="353" t="s">
        <v>143</v>
      </c>
      <c r="CJ10" s="345"/>
      <c r="CK10" s="345"/>
      <c r="CL10" s="345"/>
      <c r="CM10" s="345"/>
      <c r="CN10" s="345"/>
      <c r="CO10" s="345"/>
      <c r="CP10" s="134"/>
      <c r="CQ10" s="134"/>
      <c r="CR10" s="11"/>
      <c r="CS10" s="11"/>
      <c r="CT10" s="7"/>
      <c r="CU10" s="28"/>
      <c r="CV10" s="27"/>
      <c r="CW10" s="342"/>
      <c r="CX10" s="342"/>
      <c r="CY10" s="345"/>
      <c r="CZ10" s="345"/>
      <c r="DA10" s="345"/>
      <c r="DB10" s="345"/>
      <c r="DC10" s="345"/>
      <c r="DD10" s="345"/>
      <c r="DE10" s="345"/>
      <c r="DF10" s="345"/>
      <c r="DG10" s="345"/>
      <c r="DH10" s="30"/>
      <c r="DI10" s="31"/>
      <c r="DK10" s="354"/>
      <c r="DL10" s="355"/>
      <c r="DM10" s="355"/>
      <c r="DN10" s="355"/>
      <c r="DO10" s="355"/>
      <c r="DP10" s="355"/>
      <c r="DQ10" s="355"/>
      <c r="DR10" s="355"/>
      <c r="DS10" s="355"/>
      <c r="DT10" s="355"/>
      <c r="DU10" s="355"/>
      <c r="DV10" s="250"/>
    </row>
    <row r="11" spans="1:126" ht="6.75" customHeight="1">
      <c r="A11" s="279"/>
      <c r="B11" s="280"/>
      <c r="C11" s="280"/>
      <c r="D11" s="280"/>
      <c r="E11" s="280"/>
      <c r="F11" s="280"/>
      <c r="G11" s="281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6"/>
      <c r="AK11" s="25"/>
      <c r="AL11" s="25"/>
      <c r="AM11" s="25"/>
      <c r="AN11" s="326"/>
      <c r="AO11" s="326"/>
      <c r="AP11" s="326"/>
      <c r="AQ11" s="326"/>
      <c r="AR11" s="326"/>
      <c r="AS11" s="326"/>
      <c r="AT11" s="326"/>
      <c r="AU11" s="326"/>
      <c r="AV11" s="326"/>
      <c r="AW11" s="329"/>
      <c r="AX11" s="329"/>
      <c r="AY11" s="329"/>
      <c r="AZ11" s="329"/>
      <c r="BA11" s="329"/>
      <c r="BB11" s="329"/>
      <c r="BC11" s="330"/>
      <c r="BD11" s="335"/>
      <c r="BE11" s="336"/>
      <c r="BF11" s="339"/>
      <c r="BG11" s="338"/>
      <c r="BH11" s="338"/>
      <c r="BI11" s="338"/>
      <c r="BJ11" s="280"/>
      <c r="BK11" s="280"/>
      <c r="BL11" s="280"/>
      <c r="BM11" s="10"/>
      <c r="BN11" s="25"/>
      <c r="BO11" s="25"/>
      <c r="BP11" s="349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8"/>
      <c r="CF11" s="6"/>
      <c r="CG11" s="7"/>
      <c r="CI11" s="345"/>
      <c r="CJ11" s="345"/>
      <c r="CK11" s="345"/>
      <c r="CL11" s="345"/>
      <c r="CM11" s="345"/>
      <c r="CN11" s="345"/>
      <c r="CO11" s="345"/>
      <c r="CP11" s="134"/>
      <c r="CQ11" s="134"/>
      <c r="CR11" s="11"/>
      <c r="CS11" s="11"/>
      <c r="CT11" s="7"/>
      <c r="CU11" s="28"/>
      <c r="CV11" s="27"/>
      <c r="CW11" s="341" t="str">
        <f>IF(DL$16=2,"②","2")&amp;"．"</f>
        <v>2．</v>
      </c>
      <c r="CX11" s="342"/>
      <c r="CY11" s="343" t="s">
        <v>164</v>
      </c>
      <c r="CZ11" s="344"/>
      <c r="DA11" s="344"/>
      <c r="DB11" s="344"/>
      <c r="DC11" s="344"/>
      <c r="DD11" s="344"/>
      <c r="DE11" s="345"/>
      <c r="DF11" s="345"/>
      <c r="DG11" s="345"/>
      <c r="DH11" s="30"/>
      <c r="DI11" s="31"/>
      <c r="DK11" s="355"/>
      <c r="DL11" s="355"/>
      <c r="DM11" s="355"/>
      <c r="DN11" s="355"/>
      <c r="DO11" s="355"/>
      <c r="DP11" s="355"/>
      <c r="DQ11" s="355"/>
      <c r="DR11" s="355"/>
      <c r="DS11" s="355"/>
      <c r="DT11" s="355"/>
      <c r="DU11" s="355"/>
      <c r="DV11" s="250"/>
    </row>
    <row r="12" spans="1:126" ht="6.75" customHeight="1">
      <c r="A12" s="367" t="s">
        <v>52</v>
      </c>
      <c r="B12" s="368"/>
      <c r="C12" s="368"/>
      <c r="D12" s="368"/>
      <c r="E12" s="368"/>
      <c r="F12" s="368"/>
      <c r="G12" s="36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50"/>
      <c r="AK12" s="25"/>
      <c r="AL12" s="25"/>
      <c r="AM12" s="25"/>
      <c r="AN12" s="138"/>
      <c r="AO12" s="138"/>
      <c r="AP12" s="138"/>
      <c r="AQ12" s="138"/>
      <c r="AR12" s="138"/>
      <c r="AS12" s="138"/>
      <c r="AT12" s="139"/>
      <c r="AU12" s="138"/>
      <c r="AV12" s="138"/>
      <c r="AW12" s="140"/>
      <c r="AX12" s="137"/>
      <c r="AY12" s="137"/>
      <c r="AZ12" s="137"/>
      <c r="BA12" s="137"/>
      <c r="BB12" s="137"/>
      <c r="BC12" s="131"/>
      <c r="BD12" s="80"/>
      <c r="BE12" s="80"/>
      <c r="BF12" s="10"/>
      <c r="BG12" s="25"/>
      <c r="BH12" s="80"/>
      <c r="BI12" s="80"/>
      <c r="BJ12" s="10"/>
      <c r="BK12" s="25"/>
      <c r="BL12" s="80"/>
      <c r="BM12" s="10"/>
      <c r="BN12" s="25"/>
      <c r="BO12" s="25"/>
      <c r="BP12" s="349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8"/>
      <c r="CF12" s="6"/>
      <c r="CG12" s="7"/>
      <c r="CH12" s="145"/>
      <c r="CI12" s="145"/>
      <c r="CJ12" s="145"/>
      <c r="CK12" s="145"/>
      <c r="CL12" s="145"/>
      <c r="CM12" s="145"/>
      <c r="CN12" s="145"/>
      <c r="CO12" s="7"/>
      <c r="CP12" s="134"/>
      <c r="CQ12" s="134"/>
      <c r="CR12" s="11"/>
      <c r="CS12" s="11"/>
      <c r="CT12" s="7"/>
      <c r="CU12" s="28"/>
      <c r="CV12" s="27"/>
      <c r="CW12" s="342"/>
      <c r="CX12" s="342"/>
      <c r="CY12" s="345"/>
      <c r="CZ12" s="345"/>
      <c r="DA12" s="345"/>
      <c r="DB12" s="345"/>
      <c r="DC12" s="345"/>
      <c r="DD12" s="345"/>
      <c r="DE12" s="345"/>
      <c r="DF12" s="345"/>
      <c r="DG12" s="345"/>
      <c r="DH12" s="30"/>
      <c r="DI12" s="31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249"/>
    </row>
    <row r="13" spans="1:126" ht="6.75" customHeight="1">
      <c r="A13" s="279"/>
      <c r="B13" s="280"/>
      <c r="C13" s="280"/>
      <c r="D13" s="280"/>
      <c r="E13" s="280"/>
      <c r="F13" s="280"/>
      <c r="G13" s="281"/>
      <c r="H13" s="373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3"/>
      <c r="AK13" s="34"/>
      <c r="AL13" s="34"/>
      <c r="AM13" s="34"/>
      <c r="AN13" s="376" t="s">
        <v>138</v>
      </c>
      <c r="AO13" s="377"/>
      <c r="AP13" s="377"/>
      <c r="AQ13" s="377"/>
      <c r="AR13" s="377"/>
      <c r="AS13" s="377"/>
      <c r="AT13" s="377"/>
      <c r="AU13" s="377"/>
      <c r="AV13" s="377"/>
      <c r="AW13" s="377"/>
      <c r="AX13" s="137"/>
      <c r="AY13" s="137"/>
      <c r="AZ13" s="137"/>
      <c r="BA13" s="137"/>
      <c r="BB13" s="137"/>
      <c r="BC13" s="131"/>
      <c r="BD13" s="80"/>
      <c r="BE13" s="80"/>
      <c r="BF13" s="10"/>
      <c r="BG13" s="34"/>
      <c r="BH13" s="80"/>
      <c r="BI13" s="80"/>
      <c r="BJ13" s="10"/>
      <c r="BK13" s="34"/>
      <c r="BL13" s="80"/>
      <c r="BM13" s="10"/>
      <c r="BN13" s="34"/>
      <c r="BO13" s="34"/>
      <c r="BP13" s="349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8"/>
      <c r="CF13" s="6"/>
      <c r="CG13" s="7"/>
      <c r="CI13" s="353" t="s">
        <v>144</v>
      </c>
      <c r="CJ13" s="345"/>
      <c r="CK13" s="345"/>
      <c r="CL13" s="345"/>
      <c r="CM13" s="345"/>
      <c r="CN13" s="345"/>
      <c r="CO13" s="345"/>
      <c r="CP13" s="7"/>
      <c r="CQ13" s="7"/>
      <c r="CR13" s="7"/>
      <c r="CS13" s="7"/>
      <c r="CT13" s="7"/>
      <c r="CU13" s="6"/>
      <c r="CV13" s="7"/>
      <c r="CW13" s="378" t="s">
        <v>132</v>
      </c>
      <c r="CX13" s="357"/>
      <c r="CY13" s="361"/>
      <c r="CZ13" s="362"/>
      <c r="DA13" s="362"/>
      <c r="DB13" s="362"/>
      <c r="DC13" s="362"/>
      <c r="DD13" s="362"/>
      <c r="DE13" s="362"/>
      <c r="DF13" s="362"/>
      <c r="DG13" s="356" t="s">
        <v>134</v>
      </c>
      <c r="DH13" s="357"/>
      <c r="DI13" s="31"/>
      <c r="DK13" s="355"/>
      <c r="DL13" s="355"/>
      <c r="DM13" s="355"/>
      <c r="DN13" s="355"/>
      <c r="DO13" s="355"/>
      <c r="DP13" s="355"/>
      <c r="DQ13" s="355"/>
      <c r="DR13" s="355"/>
      <c r="DS13" s="355"/>
      <c r="DT13" s="355"/>
      <c r="DU13" s="355"/>
      <c r="DV13" s="249"/>
    </row>
    <row r="14" spans="1:126" ht="6.75" customHeight="1">
      <c r="A14" s="279"/>
      <c r="B14" s="280"/>
      <c r="C14" s="280"/>
      <c r="D14" s="280"/>
      <c r="E14" s="280"/>
      <c r="F14" s="280"/>
      <c r="G14" s="281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3"/>
      <c r="AK14" s="34"/>
      <c r="AL14" s="34"/>
      <c r="AM14" s="34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4"/>
      <c r="AY14" s="34"/>
      <c r="AZ14" s="34"/>
      <c r="BA14" s="34"/>
      <c r="BB14" s="34"/>
      <c r="BC14" s="34"/>
      <c r="BD14" s="10"/>
      <c r="BE14" s="10"/>
      <c r="BF14" s="10"/>
      <c r="BG14" s="34"/>
      <c r="BH14" s="10"/>
      <c r="BI14" s="10"/>
      <c r="BJ14" s="10"/>
      <c r="BK14" s="34"/>
      <c r="BL14" s="10"/>
      <c r="BM14" s="10"/>
      <c r="BN14" s="34"/>
      <c r="BO14" s="34"/>
      <c r="BP14" s="349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8"/>
      <c r="CF14" s="6"/>
      <c r="CG14" s="7"/>
      <c r="CI14" s="345"/>
      <c r="CJ14" s="345"/>
      <c r="CK14" s="345"/>
      <c r="CL14" s="345"/>
      <c r="CM14" s="345"/>
      <c r="CN14" s="345"/>
      <c r="CO14" s="345"/>
      <c r="CP14" s="16"/>
      <c r="CQ14" s="16"/>
      <c r="CR14" s="7"/>
      <c r="CS14" s="7"/>
      <c r="CT14" s="7"/>
      <c r="CU14" s="6"/>
      <c r="CV14" s="7"/>
      <c r="CW14" s="379"/>
      <c r="CX14" s="365"/>
      <c r="CY14" s="380"/>
      <c r="CZ14" s="380"/>
      <c r="DA14" s="380"/>
      <c r="DB14" s="380"/>
      <c r="DC14" s="380"/>
      <c r="DD14" s="380"/>
      <c r="DE14" s="380"/>
      <c r="DF14" s="380"/>
      <c r="DG14" s="280"/>
      <c r="DH14" s="358"/>
      <c r="DI14" s="31"/>
      <c r="DK14" s="359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</row>
    <row r="15" spans="1:126" ht="6.75" customHeight="1">
      <c r="A15" s="370"/>
      <c r="B15" s="371"/>
      <c r="C15" s="371"/>
      <c r="D15" s="371"/>
      <c r="E15" s="371"/>
      <c r="F15" s="371"/>
      <c r="G15" s="372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146"/>
      <c r="AK15" s="34"/>
      <c r="AL15" s="34"/>
      <c r="AM15" s="34"/>
      <c r="AN15" s="761"/>
      <c r="AO15" s="762"/>
      <c r="AP15" s="762"/>
      <c r="AQ15" s="762"/>
      <c r="AR15" s="763"/>
      <c r="AS15" s="34"/>
      <c r="AT15" s="34"/>
      <c r="AU15" s="382"/>
      <c r="AV15" s="770"/>
      <c r="AW15" s="770"/>
      <c r="AX15" s="770"/>
      <c r="AY15" s="770"/>
      <c r="AZ15" s="770"/>
      <c r="BA15" s="383"/>
      <c r="BB15" s="34"/>
      <c r="BC15" s="34"/>
      <c r="BD15" s="382"/>
      <c r="BE15" s="383"/>
      <c r="BF15" s="34"/>
      <c r="BI15" s="10"/>
      <c r="BJ15" s="10"/>
      <c r="BK15" s="10"/>
      <c r="BL15" s="10"/>
      <c r="BM15" s="10"/>
      <c r="BN15" s="34"/>
      <c r="BO15" s="34"/>
      <c r="BP15" s="349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8"/>
      <c r="CF15" s="36"/>
      <c r="CG15" s="37"/>
      <c r="CH15" s="2"/>
      <c r="CI15" s="2"/>
      <c r="CJ15" s="2"/>
      <c r="CK15" s="2"/>
      <c r="CL15" s="2"/>
      <c r="CM15" s="2"/>
      <c r="CN15" s="2"/>
      <c r="CO15" s="37"/>
      <c r="CP15" s="16"/>
      <c r="CQ15" s="16"/>
      <c r="CR15" s="30"/>
      <c r="CS15" s="30"/>
      <c r="CT15" s="30"/>
      <c r="CU15" s="38"/>
      <c r="CV15" s="56"/>
      <c r="CW15" s="378" t="s">
        <v>133</v>
      </c>
      <c r="CX15" s="357"/>
      <c r="CY15" s="361"/>
      <c r="CZ15" s="362"/>
      <c r="DA15" s="362"/>
      <c r="DB15" s="362"/>
      <c r="DC15" s="362"/>
      <c r="DD15" s="362"/>
      <c r="DE15" s="362"/>
      <c r="DF15" s="362"/>
      <c r="DG15" s="356" t="s">
        <v>134</v>
      </c>
      <c r="DH15" s="357"/>
      <c r="DI15" s="39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</row>
    <row r="16" spans="1:126" ht="6.75" customHeight="1" thickBot="1">
      <c r="A16" s="143"/>
      <c r="B16" s="2"/>
      <c r="C16" s="2"/>
      <c r="D16" s="2"/>
      <c r="E16" s="2"/>
      <c r="F16" s="2"/>
      <c r="G16" s="147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40"/>
      <c r="AK16" s="41"/>
      <c r="AL16" s="41"/>
      <c r="AM16" s="41"/>
      <c r="AN16" s="764"/>
      <c r="AO16" s="765"/>
      <c r="AP16" s="765"/>
      <c r="AQ16" s="765"/>
      <c r="AR16" s="766"/>
      <c r="AS16" s="113"/>
      <c r="AT16" s="113"/>
      <c r="AU16" s="384"/>
      <c r="AV16" s="381"/>
      <c r="AW16" s="381"/>
      <c r="AX16" s="381"/>
      <c r="AY16" s="381"/>
      <c r="AZ16" s="381"/>
      <c r="BA16" s="385"/>
      <c r="BB16" s="114"/>
      <c r="BC16" s="114"/>
      <c r="BD16" s="384"/>
      <c r="BE16" s="385"/>
      <c r="BF16" s="34"/>
      <c r="BI16" s="10"/>
      <c r="BJ16" s="10"/>
      <c r="BK16" s="10"/>
      <c r="BL16" s="10"/>
      <c r="BM16" s="10"/>
      <c r="BN16" s="41"/>
      <c r="BO16" s="41"/>
      <c r="BP16" s="350"/>
      <c r="BQ16" s="351"/>
      <c r="BR16" s="351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2"/>
      <c r="CF16" s="36"/>
      <c r="CG16" s="37"/>
      <c r="CH16" s="2"/>
      <c r="CI16" s="2"/>
      <c r="CJ16" s="2"/>
      <c r="CK16" s="2"/>
      <c r="CL16" s="2"/>
      <c r="CM16" s="2"/>
      <c r="CN16" s="2"/>
      <c r="CO16" s="37"/>
      <c r="CP16" s="42"/>
      <c r="CQ16" s="42"/>
      <c r="CR16" s="42"/>
      <c r="CS16" s="42"/>
      <c r="CT16" s="42"/>
      <c r="CU16" s="28"/>
      <c r="CV16" s="79"/>
      <c r="CW16" s="379"/>
      <c r="CX16" s="365"/>
      <c r="CY16" s="363"/>
      <c r="CZ16" s="363"/>
      <c r="DA16" s="363"/>
      <c r="DB16" s="363"/>
      <c r="DC16" s="363"/>
      <c r="DD16" s="363"/>
      <c r="DE16" s="363"/>
      <c r="DF16" s="363"/>
      <c r="DG16" s="364"/>
      <c r="DH16" s="365"/>
      <c r="DI16" s="39"/>
      <c r="DK16" s="249"/>
      <c r="DL16" s="366"/>
      <c r="DM16" s="366"/>
      <c r="DN16" s="366"/>
      <c r="DO16" s="249"/>
      <c r="DP16" s="249"/>
      <c r="DQ16" s="249"/>
      <c r="DR16" s="249"/>
      <c r="DS16" s="249"/>
      <c r="DT16" s="249"/>
      <c r="DU16" s="249"/>
      <c r="DV16" s="249"/>
    </row>
    <row r="17" spans="1:126" ht="6.75" customHeight="1">
      <c r="A17" s="388" t="s">
        <v>53</v>
      </c>
      <c r="B17" s="280"/>
      <c r="C17" s="280"/>
      <c r="D17" s="280"/>
      <c r="E17" s="280"/>
      <c r="F17" s="280"/>
      <c r="G17" s="281"/>
      <c r="H17" s="389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144"/>
      <c r="AH17" s="144"/>
      <c r="AI17" s="144"/>
      <c r="AJ17" s="45"/>
      <c r="AK17" s="46"/>
      <c r="AL17" s="46"/>
      <c r="AM17" s="46"/>
      <c r="AN17" s="767"/>
      <c r="AO17" s="768"/>
      <c r="AP17" s="768"/>
      <c r="AQ17" s="768"/>
      <c r="AR17" s="769"/>
      <c r="AS17" s="115"/>
      <c r="AT17" s="115"/>
      <c r="AU17" s="386"/>
      <c r="AV17" s="771"/>
      <c r="AW17" s="771"/>
      <c r="AX17" s="771"/>
      <c r="AY17" s="771"/>
      <c r="AZ17" s="771"/>
      <c r="BA17" s="387"/>
      <c r="BB17" s="116"/>
      <c r="BC17" s="117"/>
      <c r="BD17" s="386"/>
      <c r="BE17" s="387"/>
      <c r="BF17" s="41"/>
      <c r="BG17" s="46"/>
      <c r="BH17" s="10"/>
      <c r="BI17" s="10"/>
      <c r="BJ17" s="10"/>
      <c r="BK17" s="10"/>
      <c r="BL17" s="46"/>
      <c r="BM17" s="46"/>
      <c r="BN17" s="46"/>
      <c r="BO17" s="46"/>
      <c r="BP17" s="390" t="s">
        <v>23</v>
      </c>
      <c r="BQ17" s="391"/>
      <c r="BR17" s="391"/>
      <c r="BS17" s="391"/>
      <c r="BT17" s="391"/>
      <c r="BU17" s="391"/>
      <c r="BV17" s="391"/>
      <c r="BW17" s="317"/>
      <c r="BX17" s="2"/>
      <c r="BY17" s="2"/>
      <c r="BZ17" s="2"/>
      <c r="CA17" s="2"/>
      <c r="CB17" s="2"/>
      <c r="CC17" s="2"/>
      <c r="CD17" s="2"/>
      <c r="CE17" s="2"/>
      <c r="CF17" s="50"/>
      <c r="CG17" s="51"/>
      <c r="CH17" s="51"/>
      <c r="CI17" s="51"/>
      <c r="CJ17" s="51"/>
      <c r="CK17" s="51"/>
      <c r="CL17" s="51"/>
      <c r="CM17" s="51"/>
      <c r="CN17" s="51"/>
      <c r="CO17" s="51"/>
      <c r="CP17" s="52"/>
      <c r="CQ17" s="52"/>
      <c r="CR17" s="52"/>
      <c r="CS17" s="52"/>
      <c r="CT17" s="53"/>
      <c r="CU17" s="25"/>
      <c r="CV17" s="56"/>
      <c r="CW17" s="341" t="str">
        <f>IF(DL$16=3,"③",IF(DL16=4,"③","3"))&amp;"．"</f>
        <v>3．</v>
      </c>
      <c r="CX17" s="342"/>
      <c r="CY17" s="395" t="s">
        <v>135</v>
      </c>
      <c r="CZ17" s="396"/>
      <c r="DA17" s="396"/>
      <c r="DB17" s="396"/>
      <c r="DC17" s="396"/>
      <c r="DD17" s="396"/>
      <c r="DE17" s="396"/>
      <c r="DF17" s="396"/>
      <c r="DG17" s="396"/>
      <c r="DH17" s="396"/>
      <c r="DI17" s="39"/>
      <c r="DK17" s="249"/>
      <c r="DL17" s="366"/>
      <c r="DM17" s="366"/>
      <c r="DN17" s="366"/>
      <c r="DO17" s="249"/>
      <c r="DP17" s="249"/>
      <c r="DQ17" s="249"/>
      <c r="DR17" s="249"/>
      <c r="DS17" s="249"/>
      <c r="DT17" s="249"/>
      <c r="DU17" s="249"/>
      <c r="DV17" s="249"/>
    </row>
    <row r="18" spans="1:126" ht="6.75" customHeight="1">
      <c r="A18" s="279"/>
      <c r="B18" s="280"/>
      <c r="C18" s="280"/>
      <c r="D18" s="280"/>
      <c r="E18" s="280"/>
      <c r="F18" s="280"/>
      <c r="G18" s="281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132"/>
      <c r="AH18" s="397" t="s">
        <v>54</v>
      </c>
      <c r="AI18" s="397"/>
      <c r="AJ18" s="47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32"/>
      <c r="AZ18" s="25"/>
      <c r="BA18" s="25"/>
      <c r="BB18" s="25"/>
      <c r="BC18" s="32"/>
      <c r="BD18" s="32"/>
      <c r="BE18" s="49"/>
      <c r="BF18" s="49"/>
      <c r="BG18" s="10"/>
      <c r="BH18" s="10"/>
      <c r="BI18" s="10"/>
      <c r="BJ18" s="10"/>
      <c r="BK18" s="10"/>
      <c r="BL18" s="10"/>
      <c r="BM18" s="10"/>
      <c r="BN18" s="10"/>
      <c r="BO18" s="37"/>
      <c r="BP18" s="392"/>
      <c r="BQ18" s="393"/>
      <c r="BR18" s="393"/>
      <c r="BS18" s="393"/>
      <c r="BT18" s="393"/>
      <c r="BU18" s="393"/>
      <c r="BV18" s="393"/>
      <c r="BW18" s="394"/>
      <c r="BX18" s="32"/>
      <c r="BY18" s="16"/>
      <c r="BZ18" s="16"/>
      <c r="CA18" s="37"/>
      <c r="CB18" s="37"/>
      <c r="CC18" s="37"/>
      <c r="CD18" s="37"/>
      <c r="CE18" s="37"/>
      <c r="CF18" s="54"/>
      <c r="CG18" s="37"/>
      <c r="CH18" s="37"/>
      <c r="CI18" s="37"/>
      <c r="CL18" s="37"/>
      <c r="CM18" s="37"/>
      <c r="CN18" s="37"/>
      <c r="CO18" s="37"/>
      <c r="CP18" s="25"/>
      <c r="CQ18" s="25"/>
      <c r="CR18" s="25"/>
      <c r="CS18" s="25"/>
      <c r="CT18" s="55"/>
      <c r="CU18" s="25"/>
      <c r="CV18" s="79"/>
      <c r="CW18" s="342"/>
      <c r="CX18" s="342"/>
      <c r="CY18" s="396"/>
      <c r="CZ18" s="396"/>
      <c r="DA18" s="396"/>
      <c r="DB18" s="396"/>
      <c r="DC18" s="396"/>
      <c r="DD18" s="396"/>
      <c r="DE18" s="396"/>
      <c r="DF18" s="396"/>
      <c r="DG18" s="396"/>
      <c r="DH18" s="396"/>
      <c r="DI18" s="136"/>
      <c r="DK18" s="249"/>
      <c r="DL18" s="366"/>
      <c r="DM18" s="366"/>
      <c r="DN18" s="366"/>
      <c r="DO18" s="249"/>
      <c r="DP18" s="249"/>
      <c r="DQ18" s="249"/>
      <c r="DR18" s="249"/>
      <c r="DS18" s="249"/>
      <c r="DT18" s="249"/>
      <c r="DU18" s="249"/>
      <c r="DV18" s="249"/>
    </row>
    <row r="19" spans="1:126" ht="6.75" customHeight="1">
      <c r="A19" s="279"/>
      <c r="B19" s="280"/>
      <c r="C19" s="280"/>
      <c r="D19" s="280"/>
      <c r="E19" s="280"/>
      <c r="F19" s="280"/>
      <c r="G19" s="281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132"/>
      <c r="AH19" s="397"/>
      <c r="AI19" s="397"/>
      <c r="AJ19" s="47"/>
      <c r="AK19" s="48"/>
      <c r="AL19" s="48"/>
      <c r="AM19" s="48"/>
      <c r="AN19" s="398" t="s">
        <v>158</v>
      </c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10"/>
      <c r="BL19" s="10"/>
      <c r="BM19" s="10"/>
      <c r="BN19" s="10"/>
      <c r="BO19" s="37"/>
      <c r="BP19" s="135"/>
      <c r="BQ19" s="400" t="str">
        <f>IF(DL21=1,"①","1")&amp;"．"</f>
        <v>1．</v>
      </c>
      <c r="BR19" s="401"/>
      <c r="BS19" s="402" t="s">
        <v>136</v>
      </c>
      <c r="BT19" s="403"/>
      <c r="BU19" s="403"/>
      <c r="BV19" s="403"/>
      <c r="BW19" s="403"/>
      <c r="BX19" s="403"/>
      <c r="BY19" s="404"/>
      <c r="BZ19" s="404"/>
      <c r="CA19" s="404"/>
      <c r="CB19" s="37"/>
      <c r="CC19" s="37"/>
      <c r="CD19" s="37"/>
      <c r="CE19" s="37"/>
      <c r="CF19" s="135"/>
      <c r="CG19" s="2"/>
      <c r="CH19" s="2"/>
      <c r="CI19" s="2"/>
      <c r="CL19" s="2"/>
      <c r="CM19" s="2"/>
      <c r="CN19" s="2"/>
      <c r="CO19" s="2"/>
      <c r="CP19" s="2"/>
      <c r="CQ19" s="2"/>
      <c r="CR19" s="2"/>
      <c r="CS19" s="2"/>
      <c r="CT19" s="136"/>
      <c r="CU19" s="25"/>
      <c r="CV19" s="25"/>
      <c r="CW19" s="25"/>
      <c r="CX19" s="405"/>
      <c r="CY19" s="406"/>
      <c r="CZ19" s="406"/>
      <c r="DA19" s="406"/>
      <c r="DB19" s="406"/>
      <c r="DC19" s="406"/>
      <c r="DD19" s="406"/>
      <c r="DE19" s="406"/>
      <c r="DF19" s="406"/>
      <c r="DG19" s="406"/>
      <c r="DH19" s="407"/>
      <c r="DI19" s="55"/>
      <c r="DK19" s="411"/>
      <c r="DL19" s="412"/>
      <c r="DM19" s="412"/>
      <c r="DN19" s="412"/>
      <c r="DO19" s="412"/>
      <c r="DP19" s="412"/>
      <c r="DQ19" s="412"/>
      <c r="DR19" s="413"/>
      <c r="DS19" s="249"/>
      <c r="DT19" s="249"/>
      <c r="DU19" s="249"/>
      <c r="DV19" s="249"/>
    </row>
    <row r="20" spans="1:126" ht="6.75" customHeight="1">
      <c r="A20" s="58"/>
      <c r="B20" s="59"/>
      <c r="C20" s="59"/>
      <c r="D20" s="59"/>
      <c r="E20" s="59"/>
      <c r="F20" s="59"/>
      <c r="G20" s="148"/>
      <c r="H20" s="157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9"/>
      <c r="AE20" s="159"/>
      <c r="AF20" s="159"/>
      <c r="AG20" s="159"/>
      <c r="AH20" s="159"/>
      <c r="AI20" s="159"/>
      <c r="AJ20" s="61"/>
      <c r="AK20" s="48"/>
      <c r="AL20" s="48"/>
      <c r="AM20" s="48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10"/>
      <c r="BL20" s="10"/>
      <c r="BM20" s="10"/>
      <c r="BN20" s="10"/>
      <c r="BO20" s="10"/>
      <c r="BP20" s="135"/>
      <c r="BQ20" s="401"/>
      <c r="BR20" s="401"/>
      <c r="BS20" s="404"/>
      <c r="BT20" s="404"/>
      <c r="BU20" s="404"/>
      <c r="BV20" s="404"/>
      <c r="BW20" s="404"/>
      <c r="BX20" s="404"/>
      <c r="BY20" s="404"/>
      <c r="BZ20" s="404"/>
      <c r="CA20" s="404"/>
      <c r="CB20" s="37"/>
      <c r="CC20" s="37"/>
      <c r="CD20" s="37"/>
      <c r="CE20" s="37"/>
      <c r="CF20" s="54"/>
      <c r="CG20" s="37"/>
      <c r="CH20" s="2"/>
      <c r="CI20" s="2"/>
      <c r="CL20" s="2"/>
      <c r="CM20" s="2"/>
      <c r="CN20" s="2"/>
      <c r="CO20" s="2"/>
      <c r="CP20" s="2"/>
      <c r="CQ20" s="2"/>
      <c r="CR20" s="25"/>
      <c r="CS20" s="25"/>
      <c r="CT20" s="55"/>
      <c r="CU20" s="25"/>
      <c r="CV20" s="25"/>
      <c r="CW20" s="25"/>
      <c r="CX20" s="408"/>
      <c r="CY20" s="409"/>
      <c r="CZ20" s="409"/>
      <c r="DA20" s="409"/>
      <c r="DB20" s="409"/>
      <c r="DC20" s="409"/>
      <c r="DD20" s="409"/>
      <c r="DE20" s="409"/>
      <c r="DF20" s="409"/>
      <c r="DG20" s="409"/>
      <c r="DH20" s="410"/>
      <c r="DI20" s="55"/>
      <c r="DK20" s="412"/>
      <c r="DL20" s="412"/>
      <c r="DM20" s="412"/>
      <c r="DN20" s="412"/>
      <c r="DO20" s="412"/>
      <c r="DP20" s="412"/>
      <c r="DQ20" s="412"/>
      <c r="DR20" s="413"/>
      <c r="DS20" s="249"/>
      <c r="DT20" s="249"/>
      <c r="DU20" s="249"/>
      <c r="DV20" s="249"/>
    </row>
    <row r="21" spans="1:126" ht="6.75" customHeight="1">
      <c r="A21" s="29"/>
      <c r="B21" s="29"/>
      <c r="C21" s="29"/>
      <c r="D21" s="29"/>
      <c r="E21" s="29"/>
      <c r="F21" s="29"/>
      <c r="G21" s="29"/>
      <c r="H21" s="37"/>
      <c r="I21" s="37"/>
      <c r="J21" s="62"/>
      <c r="K21" s="63"/>
      <c r="L21" s="63"/>
      <c r="M21" s="63"/>
      <c r="N21" s="160"/>
      <c r="O21" s="160"/>
      <c r="P21" s="62"/>
      <c r="Q21" s="62"/>
      <c r="R21" s="43"/>
      <c r="S21" s="43"/>
      <c r="T21" s="43"/>
      <c r="U21" s="43"/>
      <c r="V21" s="43"/>
      <c r="W21" s="160"/>
      <c r="X21" s="62"/>
      <c r="Y21" s="161"/>
      <c r="Z21" s="161"/>
      <c r="AA21" s="161"/>
      <c r="AB21" s="161"/>
      <c r="AC21" s="161"/>
      <c r="AD21" s="162"/>
      <c r="AE21" s="162"/>
      <c r="AF21" s="162"/>
      <c r="AG21" s="162"/>
      <c r="AH21" s="162"/>
      <c r="AI21" s="162"/>
      <c r="AJ21" s="64"/>
      <c r="AK21" s="48"/>
      <c r="AL21" s="48"/>
      <c r="AM21" s="48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10"/>
      <c r="BL21" s="10"/>
      <c r="BM21" s="10"/>
      <c r="BN21" s="10"/>
      <c r="BO21" s="10"/>
      <c r="BP21" s="54"/>
      <c r="BQ21" s="400" t="str">
        <f>IF(DL21=2,"②","2")&amp;"．"</f>
        <v>2．</v>
      </c>
      <c r="BR21" s="401"/>
      <c r="BS21" s="402" t="s">
        <v>137</v>
      </c>
      <c r="BT21" s="403"/>
      <c r="BU21" s="403"/>
      <c r="BV21" s="403"/>
      <c r="BW21" s="403"/>
      <c r="BX21" s="403"/>
      <c r="BY21" s="404"/>
      <c r="BZ21" s="404"/>
      <c r="CA21" s="404"/>
      <c r="CB21" s="37"/>
      <c r="CC21" s="37"/>
      <c r="CD21" s="37"/>
      <c r="CE21" s="37"/>
      <c r="CF21" s="54"/>
      <c r="CG21" s="37"/>
      <c r="CH21" s="2"/>
      <c r="CI21" s="2"/>
      <c r="CL21" s="2"/>
      <c r="CM21" s="2"/>
      <c r="CN21" s="2"/>
      <c r="CO21" s="2"/>
      <c r="CP21" s="2"/>
      <c r="CQ21" s="2"/>
      <c r="CR21" s="25"/>
      <c r="CS21" s="25"/>
      <c r="CT21" s="55"/>
      <c r="CU21" s="25"/>
      <c r="CV21" s="25"/>
      <c r="CW21" s="400"/>
      <c r="CX21" s="401"/>
      <c r="CY21" s="414"/>
      <c r="CZ21" s="415"/>
      <c r="DA21" s="415"/>
      <c r="DB21" s="415"/>
      <c r="DC21" s="415"/>
      <c r="DD21" s="415"/>
      <c r="DE21" s="415"/>
      <c r="DF21" s="415"/>
      <c r="DG21" s="415"/>
      <c r="DH21" s="415"/>
      <c r="DI21" s="133"/>
      <c r="DK21" s="249"/>
      <c r="DL21" s="366"/>
      <c r="DM21" s="366"/>
      <c r="DN21" s="366"/>
      <c r="DO21" s="249"/>
      <c r="DP21" s="249"/>
      <c r="DQ21" s="249"/>
      <c r="DR21" s="249"/>
      <c r="DS21" s="249"/>
      <c r="DT21" s="249"/>
      <c r="DU21" s="249"/>
      <c r="DV21" s="249"/>
    </row>
    <row r="22" spans="1:126" ht="6.75" customHeight="1">
      <c r="A22" s="29"/>
      <c r="B22" s="29"/>
      <c r="C22" s="29"/>
      <c r="D22" s="29"/>
      <c r="E22" s="29"/>
      <c r="F22" s="29"/>
      <c r="G22" s="29"/>
      <c r="H22" s="37"/>
      <c r="I22" s="37"/>
      <c r="J22" s="163"/>
      <c r="K22" s="163"/>
      <c r="L22" s="63"/>
      <c r="M22" s="416" t="s">
        <v>142</v>
      </c>
      <c r="N22" s="417"/>
      <c r="O22" s="417"/>
      <c r="P22" s="417"/>
      <c r="Q22" s="417"/>
      <c r="R22" s="417"/>
      <c r="S22" s="417"/>
      <c r="T22" s="417"/>
      <c r="U22" s="417"/>
      <c r="V22" s="417"/>
      <c r="W22" s="420"/>
      <c r="X22" s="421"/>
      <c r="Y22" s="421"/>
      <c r="Z22" s="421"/>
      <c r="AA22" s="422"/>
      <c r="AB22" s="422"/>
      <c r="AC22" s="422"/>
      <c r="AD22" s="422"/>
      <c r="AE22" s="422"/>
      <c r="AF22" s="422"/>
      <c r="AG22" s="422"/>
      <c r="AH22" s="423"/>
      <c r="AI22" s="164"/>
      <c r="AJ22" s="12"/>
      <c r="AK22" s="48"/>
      <c r="AL22" s="48"/>
      <c r="AM22" s="48"/>
      <c r="AN22" s="48"/>
      <c r="AO22" s="10"/>
      <c r="AP22" s="10"/>
      <c r="AQ22" s="10"/>
      <c r="AR22" s="428" t="s">
        <v>157</v>
      </c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29"/>
      <c r="BD22" s="429"/>
      <c r="BE22" s="429"/>
      <c r="BF22" s="429"/>
      <c r="BG22" s="429"/>
      <c r="BH22" s="429"/>
      <c r="BI22" s="429"/>
      <c r="BJ22" s="429"/>
      <c r="BK22" s="10"/>
      <c r="BL22" s="10"/>
      <c r="BM22" s="10"/>
      <c r="BN22" s="10"/>
      <c r="BO22" s="37"/>
      <c r="BP22" s="54"/>
      <c r="BQ22" s="401"/>
      <c r="BR22" s="401"/>
      <c r="BS22" s="404"/>
      <c r="BT22" s="404"/>
      <c r="BU22" s="404"/>
      <c r="BV22" s="404"/>
      <c r="BW22" s="404"/>
      <c r="BX22" s="404"/>
      <c r="BY22" s="404"/>
      <c r="BZ22" s="404"/>
      <c r="CA22" s="404"/>
      <c r="CB22" s="37"/>
      <c r="CC22" s="37"/>
      <c r="CD22" s="37"/>
      <c r="CE22" s="37"/>
      <c r="CF22" s="54"/>
      <c r="CG22" s="37"/>
      <c r="CH22" s="37"/>
      <c r="CI22" s="37"/>
      <c r="CL22" s="37"/>
      <c r="CM22" s="37"/>
      <c r="CN22" s="37"/>
      <c r="CO22" s="37"/>
      <c r="CP22" s="25"/>
      <c r="CQ22" s="25"/>
      <c r="CR22" s="25"/>
      <c r="CS22" s="25"/>
      <c r="CT22" s="55"/>
      <c r="CU22" s="25"/>
      <c r="CV22" s="25"/>
      <c r="CW22" s="401"/>
      <c r="CX22" s="401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55"/>
      <c r="DK22" s="249"/>
      <c r="DL22" s="366"/>
      <c r="DM22" s="366"/>
      <c r="DN22" s="366"/>
      <c r="DO22" s="249"/>
      <c r="DP22" s="249"/>
      <c r="DQ22" s="249"/>
      <c r="DR22" s="249"/>
      <c r="DS22" s="249"/>
      <c r="DT22" s="249"/>
      <c r="DU22" s="249"/>
      <c r="DV22" s="249"/>
    </row>
    <row r="23" spans="1:126" ht="6.75" customHeight="1" thickBot="1">
      <c r="A23" s="29"/>
      <c r="B23" s="29"/>
      <c r="C23" s="29"/>
      <c r="D23" s="29"/>
      <c r="E23" s="29"/>
      <c r="F23" s="29"/>
      <c r="G23" s="29"/>
      <c r="H23" s="37"/>
      <c r="I23" s="37"/>
      <c r="J23" s="43"/>
      <c r="K23" s="43"/>
      <c r="L23" s="43"/>
      <c r="M23" s="418"/>
      <c r="N23" s="419"/>
      <c r="O23" s="419"/>
      <c r="P23" s="419"/>
      <c r="Q23" s="419"/>
      <c r="R23" s="419"/>
      <c r="S23" s="419"/>
      <c r="T23" s="419"/>
      <c r="U23" s="419"/>
      <c r="V23" s="419"/>
      <c r="W23" s="424"/>
      <c r="X23" s="425"/>
      <c r="Y23" s="425"/>
      <c r="Z23" s="425"/>
      <c r="AA23" s="426"/>
      <c r="AB23" s="426"/>
      <c r="AC23" s="426"/>
      <c r="AD23" s="426"/>
      <c r="AE23" s="426"/>
      <c r="AF23" s="426"/>
      <c r="AG23" s="426"/>
      <c r="AH23" s="427"/>
      <c r="AI23" s="164"/>
      <c r="AJ23" s="12"/>
      <c r="AK23" s="48"/>
      <c r="AL23" s="48"/>
      <c r="AM23" s="48"/>
      <c r="AN23" s="48"/>
      <c r="AO23" s="10"/>
      <c r="AP23" s="10"/>
      <c r="AQ23" s="10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29"/>
      <c r="BI23" s="429"/>
      <c r="BJ23" s="429"/>
      <c r="BK23" s="10"/>
      <c r="BL23" s="10"/>
      <c r="BM23" s="10"/>
      <c r="BN23" s="10"/>
      <c r="BO23" s="37"/>
      <c r="BP23" s="65"/>
      <c r="BQ23" s="66"/>
      <c r="BR23" s="66"/>
      <c r="BS23" s="66"/>
      <c r="BT23" s="66"/>
      <c r="BU23" s="66"/>
      <c r="BV23" s="66"/>
      <c r="BW23" s="67"/>
      <c r="BX23" s="67"/>
      <c r="BY23" s="68"/>
      <c r="BZ23" s="68"/>
      <c r="CA23" s="69"/>
      <c r="CB23" s="69"/>
      <c r="CC23" s="69"/>
      <c r="CD23" s="69"/>
      <c r="CE23" s="69"/>
      <c r="CF23" s="70"/>
      <c r="CG23" s="29"/>
      <c r="CH23" s="29"/>
      <c r="CI23" s="30"/>
      <c r="CL23" s="57"/>
      <c r="CM23" s="57"/>
      <c r="CN23" s="29"/>
      <c r="CO23" s="29"/>
      <c r="CP23" s="29"/>
      <c r="CQ23" s="29"/>
      <c r="CR23" s="29"/>
      <c r="CS23" s="29"/>
      <c r="CT23" s="72"/>
      <c r="CU23" s="73"/>
      <c r="CV23" s="74"/>
      <c r="CW23" s="75"/>
      <c r="CX23" s="76"/>
      <c r="CY23" s="77"/>
      <c r="CZ23" s="77"/>
      <c r="DA23" s="75"/>
      <c r="DB23" s="76"/>
      <c r="DC23" s="76"/>
      <c r="DD23" s="76"/>
      <c r="DE23" s="76"/>
      <c r="DF23" s="76"/>
      <c r="DG23" s="76"/>
      <c r="DH23" s="76"/>
      <c r="DI23" s="78"/>
      <c r="DK23" s="249"/>
      <c r="DL23" s="366"/>
      <c r="DM23" s="366"/>
      <c r="DN23" s="366"/>
      <c r="DO23" s="249"/>
      <c r="DP23" s="249"/>
      <c r="DQ23" s="249"/>
      <c r="DR23" s="249"/>
      <c r="DS23" s="249"/>
      <c r="DT23" s="249"/>
      <c r="DU23" s="249"/>
      <c r="DV23" s="249"/>
    </row>
    <row r="24" spans="1:126" ht="6.75" customHeight="1">
      <c r="A24" s="29"/>
      <c r="B24" s="29"/>
      <c r="C24" s="29"/>
      <c r="D24" s="29"/>
      <c r="E24" s="29"/>
      <c r="F24" s="29"/>
      <c r="G24" s="29"/>
      <c r="H24" s="7"/>
      <c r="I24" s="7"/>
      <c r="J24" s="43"/>
      <c r="K24" s="43"/>
      <c r="L24" s="43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6"/>
      <c r="X24" s="106"/>
      <c r="Y24" s="106"/>
      <c r="Z24" s="106"/>
      <c r="AA24" s="107"/>
      <c r="AB24" s="107"/>
      <c r="AC24" s="107"/>
      <c r="AD24" s="107"/>
      <c r="AE24" s="107"/>
      <c r="AF24" s="107"/>
      <c r="AG24" s="107"/>
      <c r="AH24" s="107"/>
      <c r="AI24" s="10"/>
      <c r="AJ24" s="12"/>
      <c r="AK24" s="48"/>
      <c r="AL24" s="48"/>
      <c r="AM24" s="48"/>
      <c r="AN24" s="48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37"/>
      <c r="BP24" s="37"/>
      <c r="BQ24" s="37"/>
      <c r="BR24" s="37"/>
      <c r="BS24" s="37"/>
      <c r="BT24" s="37"/>
      <c r="BU24" s="37"/>
      <c r="BV24" s="37"/>
      <c r="BW24" s="49"/>
      <c r="BX24" s="49"/>
      <c r="BY24" s="16"/>
      <c r="BZ24" s="16"/>
      <c r="CA24" s="29"/>
      <c r="CB24" s="29"/>
      <c r="CC24" s="29"/>
      <c r="CD24" s="29"/>
      <c r="CE24" s="29"/>
      <c r="CF24" s="29"/>
      <c r="CG24" s="29"/>
      <c r="CH24" s="29"/>
      <c r="CI24" s="30"/>
      <c r="CJ24" s="71"/>
      <c r="CK24" s="71"/>
      <c r="CL24" s="57"/>
      <c r="CM24" s="57"/>
      <c r="CN24" s="29"/>
      <c r="CO24" s="29"/>
      <c r="CP24" s="29"/>
      <c r="CQ24" s="29"/>
      <c r="CR24" s="29"/>
      <c r="CS24" s="29"/>
      <c r="CT24" s="29"/>
      <c r="CU24" s="56"/>
      <c r="CV24" s="81"/>
      <c r="CW24" s="57"/>
      <c r="CX24" s="25"/>
      <c r="CY24" s="71"/>
      <c r="CZ24" s="71"/>
      <c r="DA24" s="57"/>
      <c r="DB24" s="25"/>
      <c r="DC24" s="25"/>
      <c r="DD24" s="25"/>
      <c r="DE24" s="25"/>
      <c r="DF24" s="25"/>
      <c r="DG24" s="25"/>
      <c r="DH24" s="25"/>
      <c r="DI24" s="57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</row>
    <row r="25" spans="1:126" ht="12.7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430" t="s">
        <v>154</v>
      </c>
      <c r="AI25" s="431"/>
      <c r="AJ25" s="431"/>
      <c r="AK25" s="431"/>
      <c r="AL25" s="431"/>
      <c r="AM25" s="431"/>
      <c r="AN25" s="109"/>
      <c r="AO25" s="109"/>
      <c r="AP25" s="432">
        <v>5</v>
      </c>
      <c r="AQ25" s="432"/>
      <c r="AR25" s="432"/>
      <c r="AS25" s="109"/>
      <c r="AT25" s="109"/>
      <c r="AU25" s="430" t="s">
        <v>89</v>
      </c>
      <c r="AV25" s="431"/>
      <c r="AW25" s="431"/>
      <c r="AX25" s="431"/>
      <c r="AY25" s="431"/>
      <c r="AZ25" s="431"/>
      <c r="BA25" s="431"/>
      <c r="BB25" s="431"/>
      <c r="BC25" s="431"/>
      <c r="BD25" s="431"/>
      <c r="BE25" s="431"/>
      <c r="BF25" s="431"/>
      <c r="BG25" s="431"/>
      <c r="BH25" s="431"/>
      <c r="BI25" s="431"/>
      <c r="BJ25" s="431"/>
      <c r="BK25" s="431"/>
      <c r="BL25" s="431"/>
      <c r="BM25" s="431"/>
      <c r="BN25" s="431"/>
      <c r="BO25" s="431"/>
      <c r="BP25" s="431"/>
      <c r="BQ25" s="431"/>
      <c r="BR25" s="431"/>
      <c r="BS25" s="431"/>
      <c r="BT25" s="431"/>
      <c r="BU25" s="431"/>
      <c r="BV25" s="431"/>
      <c r="BW25" s="431"/>
      <c r="BX25" s="431"/>
      <c r="BY25" s="431"/>
      <c r="BZ25" s="431"/>
      <c r="CA25" s="431"/>
      <c r="CB25" s="431"/>
      <c r="CC25" s="431"/>
      <c r="CD25" s="431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10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</row>
    <row r="26" spans="1:131" ht="12.75" customHeight="1">
      <c r="A26" s="433" t="s">
        <v>82</v>
      </c>
      <c r="B26" s="434"/>
      <c r="C26" s="434"/>
      <c r="D26" s="435"/>
      <c r="E26" s="435"/>
      <c r="F26" s="435"/>
      <c r="G26" s="436"/>
      <c r="H26" s="440" t="s">
        <v>147</v>
      </c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1"/>
      <c r="BE26" s="441"/>
      <c r="BF26" s="441"/>
      <c r="BG26" s="441"/>
      <c r="BH26" s="442"/>
      <c r="BI26" s="82"/>
      <c r="BJ26" s="440" t="s">
        <v>146</v>
      </c>
      <c r="BK26" s="441"/>
      <c r="BL26" s="441"/>
      <c r="BM26" s="441"/>
      <c r="BN26" s="441"/>
      <c r="BO26" s="441"/>
      <c r="BP26" s="441"/>
      <c r="BQ26" s="441"/>
      <c r="BR26" s="441"/>
      <c r="BS26" s="441"/>
      <c r="BT26" s="441"/>
      <c r="BU26" s="441"/>
      <c r="BV26" s="441"/>
      <c r="BW26" s="441"/>
      <c r="BX26" s="441"/>
      <c r="BY26" s="441"/>
      <c r="BZ26" s="441"/>
      <c r="CA26" s="441"/>
      <c r="CB26" s="441"/>
      <c r="CC26" s="441"/>
      <c r="CD26" s="441"/>
      <c r="CE26" s="441"/>
      <c r="CF26" s="441"/>
      <c r="CG26" s="441"/>
      <c r="CH26" s="441"/>
      <c r="CI26" s="441"/>
      <c r="CJ26" s="441"/>
      <c r="CK26" s="441"/>
      <c r="CL26" s="441"/>
      <c r="CM26" s="441"/>
      <c r="CN26" s="441"/>
      <c r="CO26" s="441"/>
      <c r="CP26" s="441"/>
      <c r="CQ26" s="441"/>
      <c r="CR26" s="441"/>
      <c r="CS26" s="441"/>
      <c r="CT26" s="441"/>
      <c r="CU26" s="441"/>
      <c r="CV26" s="441"/>
      <c r="CW26" s="441"/>
      <c r="CX26" s="441"/>
      <c r="CY26" s="441"/>
      <c r="CZ26" s="441"/>
      <c r="DA26" s="441"/>
      <c r="DB26" s="441"/>
      <c r="DC26" s="441"/>
      <c r="DD26" s="441"/>
      <c r="DE26" s="441"/>
      <c r="DF26" s="441"/>
      <c r="DG26" s="441"/>
      <c r="DH26" s="441"/>
      <c r="DI26" s="44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13" ht="12.75" customHeight="1">
      <c r="A27" s="437"/>
      <c r="B27" s="435"/>
      <c r="C27" s="435"/>
      <c r="D27" s="435"/>
      <c r="E27" s="435"/>
      <c r="F27" s="435"/>
      <c r="G27" s="436"/>
      <c r="H27" s="443" t="s">
        <v>92</v>
      </c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5"/>
      <c r="U27" s="443" t="s">
        <v>93</v>
      </c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5"/>
      <c r="AH27" s="443" t="s">
        <v>94</v>
      </c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5"/>
      <c r="AU27" s="443" t="s">
        <v>91</v>
      </c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5"/>
      <c r="BI27" s="83"/>
      <c r="BJ27" s="443" t="s">
        <v>55</v>
      </c>
      <c r="BK27" s="444"/>
      <c r="BL27" s="444"/>
      <c r="BM27" s="444"/>
      <c r="BN27" s="444"/>
      <c r="BO27" s="444"/>
      <c r="BP27" s="444"/>
      <c r="BQ27" s="444"/>
      <c r="BR27" s="444"/>
      <c r="BS27" s="444"/>
      <c r="BT27" s="444"/>
      <c r="BU27" s="444"/>
      <c r="BV27" s="445"/>
      <c r="BW27" s="443" t="s">
        <v>56</v>
      </c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5"/>
      <c r="CJ27" s="443" t="s">
        <v>90</v>
      </c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5"/>
      <c r="CW27" s="446"/>
      <c r="CX27" s="447"/>
      <c r="CY27" s="447"/>
      <c r="CZ27" s="447"/>
      <c r="DA27" s="447"/>
      <c r="DB27" s="447"/>
      <c r="DC27" s="447"/>
      <c r="DD27" s="447"/>
      <c r="DE27" s="447"/>
      <c r="DF27" s="447"/>
      <c r="DG27" s="447"/>
      <c r="DH27" s="447"/>
      <c r="DI27" s="448"/>
    </row>
    <row r="28" spans="1:113" ht="10.5" customHeight="1">
      <c r="A28" s="437"/>
      <c r="B28" s="435"/>
      <c r="C28" s="435"/>
      <c r="D28" s="435"/>
      <c r="E28" s="435"/>
      <c r="F28" s="435"/>
      <c r="G28" s="436"/>
      <c r="H28" s="449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1"/>
      <c r="U28" s="449" t="s">
        <v>145</v>
      </c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1"/>
      <c r="AH28" s="455" t="s">
        <v>162</v>
      </c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7"/>
      <c r="AU28" s="461" t="s">
        <v>57</v>
      </c>
      <c r="AV28" s="462"/>
      <c r="AW28" s="462"/>
      <c r="AX28" s="462"/>
      <c r="AY28" s="462"/>
      <c r="AZ28" s="462"/>
      <c r="BA28" s="462"/>
      <c r="BB28" s="462"/>
      <c r="BC28" s="462"/>
      <c r="BD28" s="462"/>
      <c r="BE28" s="462"/>
      <c r="BF28" s="462"/>
      <c r="BG28" s="462"/>
      <c r="BH28" s="463"/>
      <c r="BI28" s="82"/>
      <c r="BJ28" s="455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7"/>
      <c r="BW28" s="449"/>
      <c r="BX28" s="450"/>
      <c r="BY28" s="450"/>
      <c r="BZ28" s="450"/>
      <c r="CA28" s="450"/>
      <c r="CB28" s="450"/>
      <c r="CC28" s="450"/>
      <c r="CD28" s="450"/>
      <c r="CE28" s="450"/>
      <c r="CF28" s="450"/>
      <c r="CG28" s="450"/>
      <c r="CH28" s="450"/>
      <c r="CI28" s="451"/>
      <c r="CJ28" s="461" t="s">
        <v>58</v>
      </c>
      <c r="CK28" s="462"/>
      <c r="CL28" s="462"/>
      <c r="CM28" s="462"/>
      <c r="CN28" s="462"/>
      <c r="CO28" s="462"/>
      <c r="CP28" s="462"/>
      <c r="CQ28" s="462"/>
      <c r="CR28" s="462"/>
      <c r="CS28" s="462"/>
      <c r="CT28" s="462"/>
      <c r="CU28" s="462"/>
      <c r="CV28" s="463"/>
      <c r="CW28" s="473"/>
      <c r="CX28" s="474"/>
      <c r="CY28" s="474"/>
      <c r="CZ28" s="474"/>
      <c r="DA28" s="474"/>
      <c r="DB28" s="474"/>
      <c r="DC28" s="474"/>
      <c r="DD28" s="474"/>
      <c r="DE28" s="474"/>
      <c r="DF28" s="474"/>
      <c r="DG28" s="474"/>
      <c r="DH28" s="474"/>
      <c r="DI28" s="475"/>
    </row>
    <row r="29" spans="1:113" ht="10.5" customHeight="1">
      <c r="A29" s="437"/>
      <c r="B29" s="435"/>
      <c r="C29" s="435"/>
      <c r="D29" s="435"/>
      <c r="E29" s="435"/>
      <c r="F29" s="435"/>
      <c r="G29" s="436"/>
      <c r="H29" s="449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1"/>
      <c r="U29" s="449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451"/>
      <c r="AH29" s="455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7"/>
      <c r="AU29" s="464"/>
      <c r="AV29" s="465"/>
      <c r="AW29" s="465"/>
      <c r="AX29" s="465"/>
      <c r="AY29" s="465"/>
      <c r="AZ29" s="465"/>
      <c r="BA29" s="465"/>
      <c r="BB29" s="465"/>
      <c r="BC29" s="465"/>
      <c r="BD29" s="465"/>
      <c r="BE29" s="465"/>
      <c r="BF29" s="465"/>
      <c r="BG29" s="465"/>
      <c r="BH29" s="466"/>
      <c r="BI29" s="83"/>
      <c r="BJ29" s="455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7"/>
      <c r="BW29" s="449"/>
      <c r="BX29" s="450"/>
      <c r="BY29" s="450"/>
      <c r="BZ29" s="450"/>
      <c r="CA29" s="450"/>
      <c r="CB29" s="450"/>
      <c r="CC29" s="450"/>
      <c r="CD29" s="450"/>
      <c r="CE29" s="450"/>
      <c r="CF29" s="450"/>
      <c r="CG29" s="450"/>
      <c r="CH29" s="450"/>
      <c r="CI29" s="451"/>
      <c r="CJ29" s="464"/>
      <c r="CK29" s="465"/>
      <c r="CL29" s="465"/>
      <c r="CM29" s="465"/>
      <c r="CN29" s="465"/>
      <c r="CO29" s="465"/>
      <c r="CP29" s="465"/>
      <c r="CQ29" s="465"/>
      <c r="CR29" s="465"/>
      <c r="CS29" s="465"/>
      <c r="CT29" s="465"/>
      <c r="CU29" s="465"/>
      <c r="CV29" s="466"/>
      <c r="CW29" s="476"/>
      <c r="CX29" s="474"/>
      <c r="CY29" s="474"/>
      <c r="CZ29" s="474"/>
      <c r="DA29" s="474"/>
      <c r="DB29" s="474"/>
      <c r="DC29" s="474"/>
      <c r="DD29" s="474"/>
      <c r="DE29" s="474"/>
      <c r="DF29" s="474"/>
      <c r="DG29" s="474"/>
      <c r="DH29" s="474"/>
      <c r="DI29" s="475"/>
    </row>
    <row r="30" spans="1:113" ht="10.5" customHeight="1" thickBot="1">
      <c r="A30" s="437"/>
      <c r="B30" s="435"/>
      <c r="C30" s="435"/>
      <c r="D30" s="435"/>
      <c r="E30" s="435"/>
      <c r="F30" s="435"/>
      <c r="G30" s="436"/>
      <c r="H30" s="452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4"/>
      <c r="U30" s="452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4"/>
      <c r="AH30" s="458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60"/>
      <c r="AU30" s="467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9"/>
      <c r="BI30" s="83"/>
      <c r="BJ30" s="470"/>
      <c r="BK30" s="471"/>
      <c r="BL30" s="471"/>
      <c r="BM30" s="471"/>
      <c r="BN30" s="471"/>
      <c r="BO30" s="471"/>
      <c r="BP30" s="471"/>
      <c r="BQ30" s="471"/>
      <c r="BR30" s="471"/>
      <c r="BS30" s="471"/>
      <c r="BT30" s="471"/>
      <c r="BU30" s="471"/>
      <c r="BV30" s="472"/>
      <c r="BW30" s="452"/>
      <c r="BX30" s="453"/>
      <c r="BY30" s="453"/>
      <c r="BZ30" s="453"/>
      <c r="CA30" s="453"/>
      <c r="CB30" s="453"/>
      <c r="CC30" s="453"/>
      <c r="CD30" s="453"/>
      <c r="CE30" s="453"/>
      <c r="CF30" s="453"/>
      <c r="CG30" s="453"/>
      <c r="CH30" s="453"/>
      <c r="CI30" s="454"/>
      <c r="CJ30" s="467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9"/>
      <c r="CW30" s="477"/>
      <c r="CX30" s="478"/>
      <c r="CY30" s="478"/>
      <c r="CZ30" s="478"/>
      <c r="DA30" s="478"/>
      <c r="DB30" s="478"/>
      <c r="DC30" s="478"/>
      <c r="DD30" s="478"/>
      <c r="DE30" s="478"/>
      <c r="DF30" s="478"/>
      <c r="DG30" s="478"/>
      <c r="DH30" s="478"/>
      <c r="DI30" s="479"/>
    </row>
    <row r="31" spans="1:113" ht="12" customHeight="1">
      <c r="A31" s="438"/>
      <c r="B31" s="439"/>
      <c r="C31" s="439"/>
      <c r="D31" s="439"/>
      <c r="E31" s="439"/>
      <c r="F31" s="439"/>
      <c r="G31" s="439"/>
      <c r="H31" s="480" t="s">
        <v>59</v>
      </c>
      <c r="I31" s="481"/>
      <c r="J31" s="482"/>
      <c r="K31" s="483" t="s">
        <v>60</v>
      </c>
      <c r="L31" s="481"/>
      <c r="M31" s="481"/>
      <c r="N31" s="481"/>
      <c r="O31" s="481"/>
      <c r="P31" s="481"/>
      <c r="Q31" s="481"/>
      <c r="R31" s="481"/>
      <c r="S31" s="481"/>
      <c r="T31" s="482"/>
      <c r="U31" s="481" t="s">
        <v>59</v>
      </c>
      <c r="V31" s="481"/>
      <c r="W31" s="482"/>
      <c r="X31" s="483" t="s">
        <v>60</v>
      </c>
      <c r="Y31" s="481"/>
      <c r="Z31" s="481"/>
      <c r="AA31" s="481"/>
      <c r="AB31" s="481"/>
      <c r="AC31" s="481"/>
      <c r="AD31" s="481"/>
      <c r="AE31" s="481"/>
      <c r="AF31" s="481"/>
      <c r="AG31" s="482"/>
      <c r="AH31" s="481" t="s">
        <v>59</v>
      </c>
      <c r="AI31" s="481"/>
      <c r="AJ31" s="482"/>
      <c r="AK31" s="483" t="s">
        <v>60</v>
      </c>
      <c r="AL31" s="481"/>
      <c r="AM31" s="481"/>
      <c r="AN31" s="481"/>
      <c r="AO31" s="481"/>
      <c r="AP31" s="481"/>
      <c r="AQ31" s="481"/>
      <c r="AR31" s="481"/>
      <c r="AS31" s="481"/>
      <c r="AT31" s="482"/>
      <c r="AU31" s="483" t="s">
        <v>59</v>
      </c>
      <c r="AV31" s="481"/>
      <c r="AW31" s="482"/>
      <c r="AX31" s="483" t="s">
        <v>60</v>
      </c>
      <c r="AY31" s="481"/>
      <c r="AZ31" s="481"/>
      <c r="BA31" s="481"/>
      <c r="BB31" s="481"/>
      <c r="BC31" s="481"/>
      <c r="BD31" s="481"/>
      <c r="BE31" s="481"/>
      <c r="BF31" s="481"/>
      <c r="BG31" s="481"/>
      <c r="BH31" s="484"/>
      <c r="BI31" s="82"/>
      <c r="BJ31" s="480" t="s">
        <v>59</v>
      </c>
      <c r="BK31" s="481"/>
      <c r="BL31" s="482"/>
      <c r="BM31" s="483" t="s">
        <v>60</v>
      </c>
      <c r="BN31" s="481"/>
      <c r="BO31" s="481"/>
      <c r="BP31" s="481"/>
      <c r="BQ31" s="481"/>
      <c r="BR31" s="481"/>
      <c r="BS31" s="481"/>
      <c r="BT31" s="481"/>
      <c r="BU31" s="481"/>
      <c r="BV31" s="482"/>
      <c r="BW31" s="483" t="s">
        <v>59</v>
      </c>
      <c r="BX31" s="481"/>
      <c r="BY31" s="482"/>
      <c r="BZ31" s="483" t="s">
        <v>61</v>
      </c>
      <c r="CA31" s="485"/>
      <c r="CB31" s="485"/>
      <c r="CC31" s="485"/>
      <c r="CD31" s="485"/>
      <c r="CE31" s="485"/>
      <c r="CF31" s="485"/>
      <c r="CG31" s="485"/>
      <c r="CH31" s="485"/>
      <c r="CI31" s="486"/>
      <c r="CJ31" s="483" t="s">
        <v>59</v>
      </c>
      <c r="CK31" s="481"/>
      <c r="CL31" s="487"/>
      <c r="CM31" s="483" t="s">
        <v>60</v>
      </c>
      <c r="CN31" s="481"/>
      <c r="CO31" s="481"/>
      <c r="CP31" s="481"/>
      <c r="CQ31" s="481"/>
      <c r="CR31" s="481"/>
      <c r="CS31" s="481"/>
      <c r="CT31" s="481"/>
      <c r="CU31" s="481"/>
      <c r="CV31" s="481"/>
      <c r="CW31" s="488"/>
      <c r="CX31" s="489"/>
      <c r="CY31" s="490"/>
      <c r="CZ31" s="491"/>
      <c r="DA31" s="492"/>
      <c r="DB31" s="492"/>
      <c r="DC31" s="492"/>
      <c r="DD31" s="492"/>
      <c r="DE31" s="492"/>
      <c r="DF31" s="492"/>
      <c r="DG31" s="492"/>
      <c r="DH31" s="492"/>
      <c r="DI31" s="493"/>
    </row>
    <row r="32" spans="2:113" ht="15" customHeight="1">
      <c r="B32" s="128"/>
      <c r="C32" s="127"/>
      <c r="D32" s="128"/>
      <c r="E32" s="129"/>
      <c r="F32" s="129"/>
      <c r="G32" s="129" t="s">
        <v>165</v>
      </c>
      <c r="H32" s="494"/>
      <c r="I32" s="495"/>
      <c r="J32" s="496"/>
      <c r="K32" s="497"/>
      <c r="L32" s="498"/>
      <c r="M32" s="498"/>
      <c r="N32" s="498"/>
      <c r="O32" s="498"/>
      <c r="P32" s="498"/>
      <c r="Q32" s="498"/>
      <c r="R32" s="498"/>
      <c r="S32" s="498"/>
      <c r="T32" s="233" t="s">
        <v>130</v>
      </c>
      <c r="U32" s="499"/>
      <c r="V32" s="495"/>
      <c r="W32" s="496"/>
      <c r="X32" s="500"/>
      <c r="Y32" s="498"/>
      <c r="Z32" s="498"/>
      <c r="AA32" s="498"/>
      <c r="AB32" s="498"/>
      <c r="AC32" s="498"/>
      <c r="AD32" s="498"/>
      <c r="AE32" s="498"/>
      <c r="AF32" s="498"/>
      <c r="AG32" s="233"/>
      <c r="AH32" s="495"/>
      <c r="AI32" s="495"/>
      <c r="AJ32" s="496"/>
      <c r="AK32" s="497"/>
      <c r="AL32" s="498"/>
      <c r="AM32" s="498"/>
      <c r="AN32" s="498"/>
      <c r="AO32" s="498"/>
      <c r="AP32" s="498"/>
      <c r="AQ32" s="498"/>
      <c r="AR32" s="498"/>
      <c r="AS32" s="498"/>
      <c r="AT32" s="233" t="s">
        <v>160</v>
      </c>
      <c r="AU32" s="501">
        <f aca="true" t="shared" si="0" ref="AU32:AU43">IF(SUM(H32,U32,AH32)=0,"",SUM(H32,U32,AH32))</f>
      </c>
      <c r="AV32" s="502"/>
      <c r="AW32" s="503"/>
      <c r="AX32" s="504">
        <f>IF(SUM(K32,X32,AK32)=0,"",SUM(K32,X32,AK32))</f>
      </c>
      <c r="AY32" s="505"/>
      <c r="AZ32" s="505"/>
      <c r="BA32" s="505"/>
      <c r="BB32" s="505"/>
      <c r="BC32" s="505"/>
      <c r="BD32" s="505"/>
      <c r="BE32" s="505"/>
      <c r="BF32" s="505"/>
      <c r="BG32" s="505"/>
      <c r="BH32" s="251" t="s">
        <v>130</v>
      </c>
      <c r="BI32" s="84"/>
      <c r="BJ32" s="506"/>
      <c r="BK32" s="507"/>
      <c r="BL32" s="507"/>
      <c r="BM32" s="497"/>
      <c r="BN32" s="498"/>
      <c r="BO32" s="498"/>
      <c r="BP32" s="498"/>
      <c r="BQ32" s="498"/>
      <c r="BR32" s="498"/>
      <c r="BS32" s="498"/>
      <c r="BT32" s="498"/>
      <c r="BU32" s="498"/>
      <c r="BV32" s="233" t="s">
        <v>130</v>
      </c>
      <c r="BW32" s="499"/>
      <c r="BX32" s="495"/>
      <c r="BY32" s="496"/>
      <c r="BZ32" s="497"/>
      <c r="CA32" s="498"/>
      <c r="CB32" s="498"/>
      <c r="CC32" s="498"/>
      <c r="CD32" s="498"/>
      <c r="CE32" s="498"/>
      <c r="CF32" s="498"/>
      <c r="CG32" s="498"/>
      <c r="CH32" s="498"/>
      <c r="CI32" s="233" t="s">
        <v>130</v>
      </c>
      <c r="CJ32" s="508">
        <f aca="true" t="shared" si="1" ref="CJ32:CJ37">IF(SUM(BJ32,BW32)=0,"",SUM(BJ32,BW32))</f>
      </c>
      <c r="CK32" s="509"/>
      <c r="CL32" s="510"/>
      <c r="CM32" s="511">
        <f>IF(SUM(BM32,BZ32)=0,"",SUM(BM32,BZ32))</f>
      </c>
      <c r="CN32" s="512"/>
      <c r="CO32" s="512"/>
      <c r="CP32" s="512"/>
      <c r="CQ32" s="512"/>
      <c r="CR32" s="512"/>
      <c r="CS32" s="512"/>
      <c r="CT32" s="512"/>
      <c r="CU32" s="513"/>
      <c r="CV32" s="257" t="s">
        <v>130</v>
      </c>
      <c r="CW32" s="514"/>
      <c r="CX32" s="514"/>
      <c r="CY32" s="515"/>
      <c r="CZ32" s="516"/>
      <c r="DA32" s="517"/>
      <c r="DB32" s="517"/>
      <c r="DC32" s="517"/>
      <c r="DD32" s="517"/>
      <c r="DE32" s="517"/>
      <c r="DF32" s="517"/>
      <c r="DG32" s="517"/>
      <c r="DH32" s="517"/>
      <c r="DI32" s="518"/>
    </row>
    <row r="33" spans="1:113" ht="15" customHeight="1">
      <c r="A33" s="124"/>
      <c r="B33" s="125"/>
      <c r="C33" s="125"/>
      <c r="D33" s="125"/>
      <c r="E33" s="126"/>
      <c r="F33" s="126"/>
      <c r="G33" s="129" t="s">
        <v>120</v>
      </c>
      <c r="H33" s="494"/>
      <c r="I33" s="495"/>
      <c r="J33" s="496"/>
      <c r="K33" s="497"/>
      <c r="L33" s="498"/>
      <c r="M33" s="498"/>
      <c r="N33" s="498"/>
      <c r="O33" s="498"/>
      <c r="P33" s="498"/>
      <c r="Q33" s="498"/>
      <c r="R33" s="498"/>
      <c r="S33" s="498"/>
      <c r="T33" s="234"/>
      <c r="U33" s="499"/>
      <c r="V33" s="495"/>
      <c r="W33" s="496"/>
      <c r="X33" s="500"/>
      <c r="Y33" s="498"/>
      <c r="Z33" s="498"/>
      <c r="AA33" s="498"/>
      <c r="AB33" s="498"/>
      <c r="AC33" s="498"/>
      <c r="AD33" s="498"/>
      <c r="AE33" s="498"/>
      <c r="AF33" s="498"/>
      <c r="AG33" s="235"/>
      <c r="AH33" s="495"/>
      <c r="AI33" s="495"/>
      <c r="AJ33" s="496"/>
      <c r="AK33" s="497"/>
      <c r="AL33" s="498"/>
      <c r="AM33" s="498"/>
      <c r="AN33" s="498"/>
      <c r="AO33" s="498"/>
      <c r="AP33" s="498"/>
      <c r="AQ33" s="498"/>
      <c r="AR33" s="498"/>
      <c r="AS33" s="498"/>
      <c r="AT33" s="235"/>
      <c r="AU33" s="519">
        <f t="shared" si="0"/>
      </c>
      <c r="AV33" s="519"/>
      <c r="AW33" s="519"/>
      <c r="AX33" s="504">
        <f>IF(SUM(K33,X33,AK33)=0,"",SUM(K33,X33,AK33))</f>
      </c>
      <c r="AY33" s="505"/>
      <c r="AZ33" s="505"/>
      <c r="BA33" s="505"/>
      <c r="BB33" s="505"/>
      <c r="BC33" s="505"/>
      <c r="BD33" s="505"/>
      <c r="BE33" s="505"/>
      <c r="BF33" s="505"/>
      <c r="BG33" s="505"/>
      <c r="BH33" s="252"/>
      <c r="BI33" s="84"/>
      <c r="BJ33" s="506"/>
      <c r="BK33" s="507"/>
      <c r="BL33" s="507"/>
      <c r="BM33" s="497"/>
      <c r="BN33" s="498"/>
      <c r="BO33" s="498"/>
      <c r="BP33" s="498"/>
      <c r="BQ33" s="498"/>
      <c r="BR33" s="498"/>
      <c r="BS33" s="498"/>
      <c r="BT33" s="498"/>
      <c r="BU33" s="498"/>
      <c r="BV33" s="235"/>
      <c r="BW33" s="499"/>
      <c r="BX33" s="495"/>
      <c r="BY33" s="496"/>
      <c r="BZ33" s="497"/>
      <c r="CA33" s="498"/>
      <c r="CB33" s="498"/>
      <c r="CC33" s="498"/>
      <c r="CD33" s="498"/>
      <c r="CE33" s="498"/>
      <c r="CF33" s="498"/>
      <c r="CG33" s="498"/>
      <c r="CH33" s="498"/>
      <c r="CI33" s="235"/>
      <c r="CJ33" s="520">
        <f t="shared" si="1"/>
      </c>
      <c r="CK33" s="520"/>
      <c r="CL33" s="520"/>
      <c r="CM33" s="511">
        <f>IF(SUM(BM33,BZ33)=0,"",SUM(BM33,BZ33))</f>
      </c>
      <c r="CN33" s="512"/>
      <c r="CO33" s="512"/>
      <c r="CP33" s="512"/>
      <c r="CQ33" s="512"/>
      <c r="CR33" s="512"/>
      <c r="CS33" s="512"/>
      <c r="CT33" s="512"/>
      <c r="CU33" s="513"/>
      <c r="CV33" s="236"/>
      <c r="CW33" s="514"/>
      <c r="CX33" s="514"/>
      <c r="CY33" s="515"/>
      <c r="CZ33" s="516"/>
      <c r="DA33" s="517"/>
      <c r="DB33" s="517"/>
      <c r="DC33" s="517"/>
      <c r="DD33" s="517"/>
      <c r="DE33" s="517"/>
      <c r="DF33" s="517"/>
      <c r="DG33" s="517"/>
      <c r="DH33" s="517"/>
      <c r="DI33" s="518"/>
    </row>
    <row r="34" spans="1:113" ht="15" customHeight="1">
      <c r="A34" s="124"/>
      <c r="B34" s="125"/>
      <c r="C34" s="125"/>
      <c r="D34" s="125"/>
      <c r="E34" s="126"/>
      <c r="F34" s="126"/>
      <c r="G34" s="129" t="s">
        <v>121</v>
      </c>
      <c r="H34" s="494"/>
      <c r="I34" s="495"/>
      <c r="J34" s="496"/>
      <c r="K34" s="497"/>
      <c r="L34" s="498"/>
      <c r="M34" s="498"/>
      <c r="N34" s="498"/>
      <c r="O34" s="498"/>
      <c r="P34" s="498"/>
      <c r="Q34" s="498"/>
      <c r="R34" s="498"/>
      <c r="S34" s="498"/>
      <c r="T34" s="234"/>
      <c r="U34" s="499"/>
      <c r="V34" s="495"/>
      <c r="W34" s="496"/>
      <c r="X34" s="500"/>
      <c r="Y34" s="498"/>
      <c r="Z34" s="498"/>
      <c r="AA34" s="498"/>
      <c r="AB34" s="498"/>
      <c r="AC34" s="498"/>
      <c r="AD34" s="498"/>
      <c r="AE34" s="498"/>
      <c r="AF34" s="498"/>
      <c r="AG34" s="235"/>
      <c r="AH34" s="495"/>
      <c r="AI34" s="495"/>
      <c r="AJ34" s="496"/>
      <c r="AK34" s="497"/>
      <c r="AL34" s="498"/>
      <c r="AM34" s="498"/>
      <c r="AN34" s="498"/>
      <c r="AO34" s="498"/>
      <c r="AP34" s="498"/>
      <c r="AQ34" s="498"/>
      <c r="AR34" s="498"/>
      <c r="AS34" s="498"/>
      <c r="AT34" s="235"/>
      <c r="AU34" s="519">
        <f t="shared" si="0"/>
      </c>
      <c r="AV34" s="519"/>
      <c r="AW34" s="519"/>
      <c r="AX34" s="504">
        <f>IF(SUM(K34,X34,AK34)=0,"",SUM(K34,X34,AK34))</f>
      </c>
      <c r="AY34" s="505"/>
      <c r="AZ34" s="505"/>
      <c r="BA34" s="505"/>
      <c r="BB34" s="505"/>
      <c r="BC34" s="505"/>
      <c r="BD34" s="505"/>
      <c r="BE34" s="505"/>
      <c r="BF34" s="505"/>
      <c r="BG34" s="505"/>
      <c r="BH34" s="252"/>
      <c r="BI34" s="84"/>
      <c r="BJ34" s="506"/>
      <c r="BK34" s="507"/>
      <c r="BL34" s="507"/>
      <c r="BM34" s="497"/>
      <c r="BN34" s="498"/>
      <c r="BO34" s="498"/>
      <c r="BP34" s="498"/>
      <c r="BQ34" s="498"/>
      <c r="BR34" s="498"/>
      <c r="BS34" s="498"/>
      <c r="BT34" s="498"/>
      <c r="BU34" s="498"/>
      <c r="BV34" s="235"/>
      <c r="BW34" s="499"/>
      <c r="BX34" s="495"/>
      <c r="BY34" s="496"/>
      <c r="BZ34" s="497"/>
      <c r="CA34" s="498"/>
      <c r="CB34" s="498"/>
      <c r="CC34" s="498"/>
      <c r="CD34" s="498"/>
      <c r="CE34" s="498"/>
      <c r="CF34" s="498"/>
      <c r="CG34" s="498"/>
      <c r="CH34" s="498"/>
      <c r="CI34" s="235"/>
      <c r="CJ34" s="520">
        <f t="shared" si="1"/>
      </c>
      <c r="CK34" s="520"/>
      <c r="CL34" s="520"/>
      <c r="CM34" s="511">
        <f aca="true" t="shared" si="2" ref="CM34:CM45">IF(SUM(BM34,BZ34)=0,"",SUM(BM34,BZ34))</f>
      </c>
      <c r="CN34" s="512"/>
      <c r="CO34" s="512"/>
      <c r="CP34" s="512"/>
      <c r="CQ34" s="512"/>
      <c r="CR34" s="512"/>
      <c r="CS34" s="512"/>
      <c r="CT34" s="512"/>
      <c r="CU34" s="513"/>
      <c r="CV34" s="236"/>
      <c r="CW34" s="514"/>
      <c r="CX34" s="514"/>
      <c r="CY34" s="515"/>
      <c r="CZ34" s="516"/>
      <c r="DA34" s="517"/>
      <c r="DB34" s="517"/>
      <c r="DC34" s="517"/>
      <c r="DD34" s="517"/>
      <c r="DE34" s="517"/>
      <c r="DF34" s="517"/>
      <c r="DG34" s="517"/>
      <c r="DH34" s="517"/>
      <c r="DI34" s="518"/>
    </row>
    <row r="35" spans="1:113" s="3" customFormat="1" ht="15" customHeight="1">
      <c r="A35" s="124"/>
      <c r="B35" s="125"/>
      <c r="C35" s="125"/>
      <c r="D35" s="125"/>
      <c r="E35" s="126"/>
      <c r="F35" s="126"/>
      <c r="G35" s="129" t="s">
        <v>122</v>
      </c>
      <c r="H35" s="494"/>
      <c r="I35" s="495"/>
      <c r="J35" s="496"/>
      <c r="K35" s="497"/>
      <c r="L35" s="498"/>
      <c r="M35" s="498"/>
      <c r="N35" s="498"/>
      <c r="O35" s="498"/>
      <c r="P35" s="498"/>
      <c r="Q35" s="498"/>
      <c r="R35" s="498"/>
      <c r="S35" s="498"/>
      <c r="T35" s="234"/>
      <c r="U35" s="499"/>
      <c r="V35" s="495"/>
      <c r="W35" s="496"/>
      <c r="X35" s="500"/>
      <c r="Y35" s="498"/>
      <c r="Z35" s="498"/>
      <c r="AA35" s="498"/>
      <c r="AB35" s="498"/>
      <c r="AC35" s="498"/>
      <c r="AD35" s="498"/>
      <c r="AE35" s="498"/>
      <c r="AF35" s="498"/>
      <c r="AG35" s="235"/>
      <c r="AH35" s="495"/>
      <c r="AI35" s="495"/>
      <c r="AJ35" s="496"/>
      <c r="AK35" s="497"/>
      <c r="AL35" s="498"/>
      <c r="AM35" s="498"/>
      <c r="AN35" s="498"/>
      <c r="AO35" s="498"/>
      <c r="AP35" s="498"/>
      <c r="AQ35" s="498"/>
      <c r="AR35" s="498"/>
      <c r="AS35" s="498"/>
      <c r="AT35" s="235"/>
      <c r="AU35" s="519">
        <f t="shared" si="0"/>
      </c>
      <c r="AV35" s="519"/>
      <c r="AW35" s="519"/>
      <c r="AX35" s="504">
        <f>IF(SUM(K35,X35,AK35)=0,"",SUM(K35,X35,AK35))</f>
      </c>
      <c r="AY35" s="505"/>
      <c r="AZ35" s="505"/>
      <c r="BA35" s="505"/>
      <c r="BB35" s="505"/>
      <c r="BC35" s="505"/>
      <c r="BD35" s="505"/>
      <c r="BE35" s="505"/>
      <c r="BF35" s="505"/>
      <c r="BG35" s="505"/>
      <c r="BH35" s="252"/>
      <c r="BI35" s="84"/>
      <c r="BJ35" s="506"/>
      <c r="BK35" s="507"/>
      <c r="BL35" s="507"/>
      <c r="BM35" s="497"/>
      <c r="BN35" s="498"/>
      <c r="BO35" s="498"/>
      <c r="BP35" s="498"/>
      <c r="BQ35" s="498"/>
      <c r="BR35" s="498"/>
      <c r="BS35" s="498"/>
      <c r="BT35" s="498"/>
      <c r="BU35" s="498"/>
      <c r="BV35" s="235"/>
      <c r="BW35" s="499"/>
      <c r="BX35" s="495"/>
      <c r="BY35" s="496"/>
      <c r="BZ35" s="497"/>
      <c r="CA35" s="498"/>
      <c r="CB35" s="498"/>
      <c r="CC35" s="498"/>
      <c r="CD35" s="498"/>
      <c r="CE35" s="498"/>
      <c r="CF35" s="498"/>
      <c r="CG35" s="498"/>
      <c r="CH35" s="498"/>
      <c r="CI35" s="235"/>
      <c r="CJ35" s="520">
        <f t="shared" si="1"/>
      </c>
      <c r="CK35" s="520"/>
      <c r="CL35" s="520"/>
      <c r="CM35" s="511">
        <f t="shared" si="2"/>
      </c>
      <c r="CN35" s="512"/>
      <c r="CO35" s="512"/>
      <c r="CP35" s="512"/>
      <c r="CQ35" s="512"/>
      <c r="CR35" s="512"/>
      <c r="CS35" s="512"/>
      <c r="CT35" s="512"/>
      <c r="CU35" s="513"/>
      <c r="CV35" s="236"/>
      <c r="CW35" s="514"/>
      <c r="CX35" s="514"/>
      <c r="CY35" s="515"/>
      <c r="CZ35" s="516"/>
      <c r="DA35" s="517"/>
      <c r="DB35" s="517"/>
      <c r="DC35" s="517"/>
      <c r="DD35" s="517"/>
      <c r="DE35" s="517"/>
      <c r="DF35" s="517"/>
      <c r="DG35" s="517"/>
      <c r="DH35" s="517"/>
      <c r="DI35" s="518"/>
    </row>
    <row r="36" spans="1:113" ht="15" customHeight="1">
      <c r="A36" s="124"/>
      <c r="B36" s="125"/>
      <c r="C36" s="125"/>
      <c r="D36" s="125"/>
      <c r="E36" s="126"/>
      <c r="F36" s="126"/>
      <c r="G36" s="129" t="s">
        <v>123</v>
      </c>
      <c r="H36" s="494"/>
      <c r="I36" s="495"/>
      <c r="J36" s="496"/>
      <c r="K36" s="497"/>
      <c r="L36" s="498"/>
      <c r="M36" s="498"/>
      <c r="N36" s="498"/>
      <c r="O36" s="498"/>
      <c r="P36" s="498"/>
      <c r="Q36" s="498"/>
      <c r="R36" s="498"/>
      <c r="S36" s="498"/>
      <c r="T36" s="234"/>
      <c r="U36" s="499"/>
      <c r="V36" s="495"/>
      <c r="W36" s="496"/>
      <c r="X36" s="500"/>
      <c r="Y36" s="498"/>
      <c r="Z36" s="498"/>
      <c r="AA36" s="498"/>
      <c r="AB36" s="498"/>
      <c r="AC36" s="498"/>
      <c r="AD36" s="498"/>
      <c r="AE36" s="498"/>
      <c r="AF36" s="498"/>
      <c r="AG36" s="235"/>
      <c r="AH36" s="495"/>
      <c r="AI36" s="495"/>
      <c r="AJ36" s="496"/>
      <c r="AK36" s="497"/>
      <c r="AL36" s="498"/>
      <c r="AM36" s="498"/>
      <c r="AN36" s="498"/>
      <c r="AO36" s="498"/>
      <c r="AP36" s="498"/>
      <c r="AQ36" s="498"/>
      <c r="AR36" s="498"/>
      <c r="AS36" s="498"/>
      <c r="AT36" s="235"/>
      <c r="AU36" s="519">
        <f t="shared" si="0"/>
      </c>
      <c r="AV36" s="519"/>
      <c r="AW36" s="519"/>
      <c r="AX36" s="504">
        <f>IF(SUM(K36,X36,AK36)=0,"",SUM(K36,X36,AK36))</f>
      </c>
      <c r="AY36" s="505"/>
      <c r="AZ36" s="505"/>
      <c r="BA36" s="505"/>
      <c r="BB36" s="505"/>
      <c r="BC36" s="505"/>
      <c r="BD36" s="505"/>
      <c r="BE36" s="505"/>
      <c r="BF36" s="505"/>
      <c r="BG36" s="505"/>
      <c r="BH36" s="252"/>
      <c r="BI36" s="84"/>
      <c r="BJ36" s="506"/>
      <c r="BK36" s="507"/>
      <c r="BL36" s="507"/>
      <c r="BM36" s="497"/>
      <c r="BN36" s="498"/>
      <c r="BO36" s="498"/>
      <c r="BP36" s="498"/>
      <c r="BQ36" s="498"/>
      <c r="BR36" s="498"/>
      <c r="BS36" s="498"/>
      <c r="BT36" s="498"/>
      <c r="BU36" s="498"/>
      <c r="BV36" s="235"/>
      <c r="BW36" s="499"/>
      <c r="BX36" s="495"/>
      <c r="BY36" s="496"/>
      <c r="BZ36" s="497"/>
      <c r="CA36" s="498"/>
      <c r="CB36" s="498"/>
      <c r="CC36" s="498"/>
      <c r="CD36" s="498"/>
      <c r="CE36" s="498"/>
      <c r="CF36" s="498"/>
      <c r="CG36" s="498"/>
      <c r="CH36" s="498"/>
      <c r="CI36" s="235"/>
      <c r="CJ36" s="508">
        <f t="shared" si="1"/>
      </c>
      <c r="CK36" s="509"/>
      <c r="CL36" s="510"/>
      <c r="CM36" s="511">
        <f t="shared" si="2"/>
      </c>
      <c r="CN36" s="512"/>
      <c r="CO36" s="512"/>
      <c r="CP36" s="512"/>
      <c r="CQ36" s="512"/>
      <c r="CR36" s="512"/>
      <c r="CS36" s="512"/>
      <c r="CT36" s="512"/>
      <c r="CU36" s="513"/>
      <c r="CV36" s="236"/>
      <c r="CW36" s="514"/>
      <c r="CX36" s="514"/>
      <c r="CY36" s="515"/>
      <c r="CZ36" s="516"/>
      <c r="DA36" s="517"/>
      <c r="DB36" s="517"/>
      <c r="DC36" s="517"/>
      <c r="DD36" s="517"/>
      <c r="DE36" s="517"/>
      <c r="DF36" s="517"/>
      <c r="DG36" s="517"/>
      <c r="DH36" s="517"/>
      <c r="DI36" s="518"/>
    </row>
    <row r="37" spans="1:113" ht="15" customHeight="1">
      <c r="A37" s="124"/>
      <c r="B37" s="125"/>
      <c r="C37" s="125"/>
      <c r="D37" s="125"/>
      <c r="E37" s="126"/>
      <c r="F37" s="126"/>
      <c r="G37" s="129" t="s">
        <v>124</v>
      </c>
      <c r="H37" s="494"/>
      <c r="I37" s="495"/>
      <c r="J37" s="496"/>
      <c r="K37" s="497"/>
      <c r="L37" s="498"/>
      <c r="M37" s="498"/>
      <c r="N37" s="498"/>
      <c r="O37" s="498"/>
      <c r="P37" s="498"/>
      <c r="Q37" s="498"/>
      <c r="R37" s="498"/>
      <c r="S37" s="498"/>
      <c r="T37" s="234"/>
      <c r="U37" s="499"/>
      <c r="V37" s="495"/>
      <c r="W37" s="496"/>
      <c r="X37" s="500"/>
      <c r="Y37" s="498"/>
      <c r="Z37" s="498"/>
      <c r="AA37" s="498"/>
      <c r="AB37" s="498"/>
      <c r="AC37" s="498"/>
      <c r="AD37" s="498"/>
      <c r="AE37" s="498"/>
      <c r="AF37" s="498"/>
      <c r="AG37" s="235"/>
      <c r="AH37" s="495"/>
      <c r="AI37" s="495"/>
      <c r="AJ37" s="496"/>
      <c r="AK37" s="497"/>
      <c r="AL37" s="498"/>
      <c r="AM37" s="498"/>
      <c r="AN37" s="498"/>
      <c r="AO37" s="498"/>
      <c r="AP37" s="498"/>
      <c r="AQ37" s="498"/>
      <c r="AR37" s="498"/>
      <c r="AS37" s="498"/>
      <c r="AT37" s="235"/>
      <c r="AU37" s="519">
        <f t="shared" si="0"/>
      </c>
      <c r="AV37" s="519"/>
      <c r="AW37" s="519"/>
      <c r="AX37" s="504">
        <f>IF(SUM(K37,X37,AK37)=0,"",SUM(K37,X37,AK37))</f>
      </c>
      <c r="AY37" s="505"/>
      <c r="AZ37" s="505"/>
      <c r="BA37" s="505"/>
      <c r="BB37" s="505"/>
      <c r="BC37" s="505"/>
      <c r="BD37" s="505"/>
      <c r="BE37" s="505"/>
      <c r="BF37" s="505"/>
      <c r="BG37" s="505"/>
      <c r="BH37" s="252"/>
      <c r="BI37" s="84"/>
      <c r="BJ37" s="506"/>
      <c r="BK37" s="507"/>
      <c r="BL37" s="507"/>
      <c r="BM37" s="497"/>
      <c r="BN37" s="498"/>
      <c r="BO37" s="498"/>
      <c r="BP37" s="498"/>
      <c r="BQ37" s="498"/>
      <c r="BR37" s="498"/>
      <c r="BS37" s="498"/>
      <c r="BT37" s="498"/>
      <c r="BU37" s="498"/>
      <c r="BV37" s="235"/>
      <c r="BW37" s="499"/>
      <c r="BX37" s="495"/>
      <c r="BY37" s="496"/>
      <c r="BZ37" s="497"/>
      <c r="CA37" s="498"/>
      <c r="CB37" s="498"/>
      <c r="CC37" s="498"/>
      <c r="CD37" s="498"/>
      <c r="CE37" s="498"/>
      <c r="CF37" s="498"/>
      <c r="CG37" s="498"/>
      <c r="CH37" s="498"/>
      <c r="CI37" s="235"/>
      <c r="CJ37" s="520">
        <f t="shared" si="1"/>
      </c>
      <c r="CK37" s="520"/>
      <c r="CL37" s="520"/>
      <c r="CM37" s="511">
        <f>IF(SUM(BM37,BZ37)=0,"",SUM(BM37,BZ37))</f>
      </c>
      <c r="CN37" s="512"/>
      <c r="CO37" s="512"/>
      <c r="CP37" s="512"/>
      <c r="CQ37" s="512"/>
      <c r="CR37" s="512"/>
      <c r="CS37" s="512"/>
      <c r="CT37" s="512"/>
      <c r="CU37" s="513"/>
      <c r="CV37" s="236"/>
      <c r="CW37" s="514"/>
      <c r="CX37" s="514"/>
      <c r="CY37" s="515"/>
      <c r="CZ37" s="516"/>
      <c r="DA37" s="517"/>
      <c r="DB37" s="517"/>
      <c r="DC37" s="517"/>
      <c r="DD37" s="517"/>
      <c r="DE37" s="517"/>
      <c r="DF37" s="517"/>
      <c r="DG37" s="517"/>
      <c r="DH37" s="517"/>
      <c r="DI37" s="518"/>
    </row>
    <row r="38" spans="1:113" ht="15" customHeight="1">
      <c r="A38" s="124"/>
      <c r="B38" s="125"/>
      <c r="C38" s="125"/>
      <c r="D38" s="125"/>
      <c r="E38" s="126"/>
      <c r="F38" s="126"/>
      <c r="G38" s="129" t="s">
        <v>125</v>
      </c>
      <c r="H38" s="494"/>
      <c r="I38" s="495"/>
      <c r="J38" s="496"/>
      <c r="K38" s="497"/>
      <c r="L38" s="530"/>
      <c r="M38" s="530"/>
      <c r="N38" s="530"/>
      <c r="O38" s="530"/>
      <c r="P38" s="530"/>
      <c r="Q38" s="530"/>
      <c r="R38" s="530"/>
      <c r="S38" s="530"/>
      <c r="T38" s="234"/>
      <c r="U38" s="499"/>
      <c r="V38" s="495"/>
      <c r="W38" s="496"/>
      <c r="X38" s="500"/>
      <c r="Y38" s="531"/>
      <c r="Z38" s="531"/>
      <c r="AA38" s="531"/>
      <c r="AB38" s="531"/>
      <c r="AC38" s="531"/>
      <c r="AD38" s="531"/>
      <c r="AE38" s="531"/>
      <c r="AF38" s="531"/>
      <c r="AG38" s="235"/>
      <c r="AH38" s="499"/>
      <c r="AI38" s="495"/>
      <c r="AJ38" s="496"/>
      <c r="AK38" s="497"/>
      <c r="AL38" s="530"/>
      <c r="AM38" s="530"/>
      <c r="AN38" s="530"/>
      <c r="AO38" s="530"/>
      <c r="AP38" s="530"/>
      <c r="AQ38" s="530"/>
      <c r="AR38" s="530"/>
      <c r="AS38" s="530"/>
      <c r="AT38" s="235"/>
      <c r="AU38" s="501">
        <f>IF(SUM(H38,U38,AH38)=0,"",SUM(H38,U38,AH38))</f>
      </c>
      <c r="AV38" s="502"/>
      <c r="AW38" s="503"/>
      <c r="AX38" s="504">
        <f>IF(SUM(K38,X38,AK38)=0,"",SUM(K38,X38,AK38))</f>
      </c>
      <c r="AY38" s="505"/>
      <c r="AZ38" s="505"/>
      <c r="BA38" s="505"/>
      <c r="BB38" s="505"/>
      <c r="BC38" s="505"/>
      <c r="BD38" s="505"/>
      <c r="BE38" s="505"/>
      <c r="BF38" s="505"/>
      <c r="BG38" s="505"/>
      <c r="BH38" s="252"/>
      <c r="BI38" s="84"/>
      <c r="BJ38" s="494"/>
      <c r="BK38" s="495"/>
      <c r="BL38" s="496"/>
      <c r="BM38" s="497"/>
      <c r="BN38" s="530"/>
      <c r="BO38" s="530"/>
      <c r="BP38" s="530"/>
      <c r="BQ38" s="530"/>
      <c r="BR38" s="530"/>
      <c r="BS38" s="530"/>
      <c r="BT38" s="530"/>
      <c r="BU38" s="530"/>
      <c r="BV38" s="235"/>
      <c r="BW38" s="499"/>
      <c r="BX38" s="495"/>
      <c r="BY38" s="496"/>
      <c r="BZ38" s="497"/>
      <c r="CA38" s="498"/>
      <c r="CB38" s="498"/>
      <c r="CC38" s="498"/>
      <c r="CD38" s="498"/>
      <c r="CE38" s="498"/>
      <c r="CF38" s="498"/>
      <c r="CG38" s="498"/>
      <c r="CH38" s="498"/>
      <c r="CI38" s="235"/>
      <c r="CJ38" s="508">
        <f aca="true" t="shared" si="3" ref="CJ38:CJ43">IF(SUM(AW38,BJ38,BW38)=0,"",SUM(AW38,BJ38,BW38))</f>
      </c>
      <c r="CK38" s="509"/>
      <c r="CL38" s="510"/>
      <c r="CM38" s="511">
        <f t="shared" si="2"/>
      </c>
      <c r="CN38" s="512"/>
      <c r="CO38" s="512"/>
      <c r="CP38" s="512"/>
      <c r="CQ38" s="512"/>
      <c r="CR38" s="512"/>
      <c r="CS38" s="512"/>
      <c r="CT38" s="512"/>
      <c r="CU38" s="513"/>
      <c r="CV38" s="236"/>
      <c r="CW38" s="529"/>
      <c r="CX38" s="514"/>
      <c r="CY38" s="515"/>
      <c r="CZ38" s="516"/>
      <c r="DA38" s="517"/>
      <c r="DB38" s="517"/>
      <c r="DC38" s="517"/>
      <c r="DD38" s="517"/>
      <c r="DE38" s="517"/>
      <c r="DF38" s="517"/>
      <c r="DG38" s="517"/>
      <c r="DH38" s="517"/>
      <c r="DI38" s="518"/>
    </row>
    <row r="39" spans="1:113" ht="15" customHeight="1">
      <c r="A39" s="124"/>
      <c r="B39" s="125"/>
      <c r="C39" s="125"/>
      <c r="D39" s="125"/>
      <c r="E39" s="126"/>
      <c r="F39" s="126"/>
      <c r="G39" s="129" t="s">
        <v>128</v>
      </c>
      <c r="H39" s="494"/>
      <c r="I39" s="495"/>
      <c r="J39" s="496"/>
      <c r="K39" s="497"/>
      <c r="L39" s="530"/>
      <c r="M39" s="530"/>
      <c r="N39" s="530"/>
      <c r="O39" s="530"/>
      <c r="P39" s="530"/>
      <c r="Q39" s="530"/>
      <c r="R39" s="530"/>
      <c r="S39" s="530"/>
      <c r="T39" s="234"/>
      <c r="U39" s="499"/>
      <c r="V39" s="495"/>
      <c r="W39" s="496"/>
      <c r="X39" s="500"/>
      <c r="Y39" s="531"/>
      <c r="Z39" s="531"/>
      <c r="AA39" s="531"/>
      <c r="AB39" s="531"/>
      <c r="AC39" s="531"/>
      <c r="AD39" s="531"/>
      <c r="AE39" s="531"/>
      <c r="AF39" s="531"/>
      <c r="AG39" s="235"/>
      <c r="AH39" s="499"/>
      <c r="AI39" s="495"/>
      <c r="AJ39" s="496"/>
      <c r="AK39" s="497"/>
      <c r="AL39" s="530"/>
      <c r="AM39" s="530"/>
      <c r="AN39" s="530"/>
      <c r="AO39" s="530"/>
      <c r="AP39" s="530"/>
      <c r="AQ39" s="530"/>
      <c r="AR39" s="530"/>
      <c r="AS39" s="530"/>
      <c r="AT39" s="235"/>
      <c r="AU39" s="501">
        <f t="shared" si="0"/>
      </c>
      <c r="AV39" s="502"/>
      <c r="AW39" s="503"/>
      <c r="AX39" s="504">
        <f aca="true" t="shared" si="4" ref="AX39:AX45">IF(SUM(K39,X39,AK39)=0,"",SUM(K39,X39,AK39))</f>
      </c>
      <c r="AY39" s="505"/>
      <c r="AZ39" s="505"/>
      <c r="BA39" s="505"/>
      <c r="BB39" s="505"/>
      <c r="BC39" s="505"/>
      <c r="BD39" s="505"/>
      <c r="BE39" s="505"/>
      <c r="BF39" s="505"/>
      <c r="BG39" s="505"/>
      <c r="BH39" s="252"/>
      <c r="BI39" s="84"/>
      <c r="BJ39" s="494"/>
      <c r="BK39" s="495"/>
      <c r="BL39" s="496"/>
      <c r="BM39" s="497"/>
      <c r="BN39" s="498"/>
      <c r="BO39" s="498"/>
      <c r="BP39" s="498"/>
      <c r="BQ39" s="498"/>
      <c r="BR39" s="498"/>
      <c r="BS39" s="498"/>
      <c r="BT39" s="498"/>
      <c r="BU39" s="498"/>
      <c r="BV39" s="235"/>
      <c r="BW39" s="499"/>
      <c r="BX39" s="495"/>
      <c r="BY39" s="496"/>
      <c r="BZ39" s="497"/>
      <c r="CA39" s="498"/>
      <c r="CB39" s="498"/>
      <c r="CC39" s="498"/>
      <c r="CD39" s="498"/>
      <c r="CE39" s="498"/>
      <c r="CF39" s="498"/>
      <c r="CG39" s="498"/>
      <c r="CH39" s="498"/>
      <c r="CI39" s="235"/>
      <c r="CJ39" s="508">
        <f t="shared" si="3"/>
      </c>
      <c r="CK39" s="509"/>
      <c r="CL39" s="510"/>
      <c r="CM39" s="511">
        <f t="shared" si="2"/>
      </c>
      <c r="CN39" s="512"/>
      <c r="CO39" s="512"/>
      <c r="CP39" s="512"/>
      <c r="CQ39" s="512"/>
      <c r="CR39" s="512"/>
      <c r="CS39" s="512"/>
      <c r="CT39" s="512"/>
      <c r="CU39" s="513"/>
      <c r="CV39" s="236"/>
      <c r="CW39" s="529"/>
      <c r="CX39" s="514"/>
      <c r="CY39" s="515"/>
      <c r="CZ39" s="516"/>
      <c r="DA39" s="517"/>
      <c r="DB39" s="517"/>
      <c r="DC39" s="517"/>
      <c r="DD39" s="517"/>
      <c r="DE39" s="517"/>
      <c r="DF39" s="517"/>
      <c r="DG39" s="517"/>
      <c r="DH39" s="517"/>
      <c r="DI39" s="532"/>
    </row>
    <row r="40" spans="1:113" ht="15" customHeight="1">
      <c r="A40" s="124"/>
      <c r="B40" s="125"/>
      <c r="C40" s="125"/>
      <c r="D40" s="125"/>
      <c r="E40" s="126"/>
      <c r="F40" s="126"/>
      <c r="G40" s="129" t="s">
        <v>126</v>
      </c>
      <c r="H40" s="494"/>
      <c r="I40" s="495"/>
      <c r="J40" s="496"/>
      <c r="K40" s="497"/>
      <c r="L40" s="530"/>
      <c r="M40" s="530"/>
      <c r="N40" s="530"/>
      <c r="O40" s="530"/>
      <c r="P40" s="530"/>
      <c r="Q40" s="530"/>
      <c r="R40" s="530"/>
      <c r="S40" s="530"/>
      <c r="T40" s="234"/>
      <c r="U40" s="499"/>
      <c r="V40" s="495"/>
      <c r="W40" s="496"/>
      <c r="X40" s="500"/>
      <c r="Y40" s="531"/>
      <c r="Z40" s="531"/>
      <c r="AA40" s="531"/>
      <c r="AB40" s="531"/>
      <c r="AC40" s="531"/>
      <c r="AD40" s="531"/>
      <c r="AE40" s="531"/>
      <c r="AF40" s="531"/>
      <c r="AG40" s="235"/>
      <c r="AH40" s="499"/>
      <c r="AI40" s="495"/>
      <c r="AJ40" s="496"/>
      <c r="AK40" s="497"/>
      <c r="AL40" s="530"/>
      <c r="AM40" s="530"/>
      <c r="AN40" s="530"/>
      <c r="AO40" s="530"/>
      <c r="AP40" s="530"/>
      <c r="AQ40" s="530"/>
      <c r="AR40" s="530"/>
      <c r="AS40" s="530"/>
      <c r="AT40" s="235"/>
      <c r="AU40" s="501">
        <f t="shared" si="0"/>
      </c>
      <c r="AV40" s="502"/>
      <c r="AW40" s="503"/>
      <c r="AX40" s="504">
        <f t="shared" si="4"/>
      </c>
      <c r="AY40" s="505"/>
      <c r="AZ40" s="505"/>
      <c r="BA40" s="505"/>
      <c r="BB40" s="505"/>
      <c r="BC40" s="505"/>
      <c r="BD40" s="505"/>
      <c r="BE40" s="505"/>
      <c r="BF40" s="505"/>
      <c r="BG40" s="505"/>
      <c r="BH40" s="252"/>
      <c r="BI40" s="84"/>
      <c r="BJ40" s="494"/>
      <c r="BK40" s="495"/>
      <c r="BL40" s="496"/>
      <c r="BM40" s="497"/>
      <c r="BN40" s="498"/>
      <c r="BO40" s="498"/>
      <c r="BP40" s="498"/>
      <c r="BQ40" s="498"/>
      <c r="BR40" s="498"/>
      <c r="BS40" s="498"/>
      <c r="BT40" s="498"/>
      <c r="BU40" s="498"/>
      <c r="BV40" s="235"/>
      <c r="BW40" s="499"/>
      <c r="BX40" s="495"/>
      <c r="BY40" s="496"/>
      <c r="BZ40" s="497"/>
      <c r="CA40" s="498"/>
      <c r="CB40" s="498"/>
      <c r="CC40" s="498"/>
      <c r="CD40" s="498"/>
      <c r="CE40" s="498"/>
      <c r="CF40" s="498"/>
      <c r="CG40" s="498"/>
      <c r="CH40" s="498"/>
      <c r="CI40" s="235"/>
      <c r="CJ40" s="508">
        <f t="shared" si="3"/>
      </c>
      <c r="CK40" s="509"/>
      <c r="CL40" s="510"/>
      <c r="CM40" s="511">
        <f t="shared" si="2"/>
      </c>
      <c r="CN40" s="512"/>
      <c r="CO40" s="512"/>
      <c r="CP40" s="512"/>
      <c r="CQ40" s="512"/>
      <c r="CR40" s="512"/>
      <c r="CS40" s="512"/>
      <c r="CT40" s="512"/>
      <c r="CU40" s="513"/>
      <c r="CV40" s="236"/>
      <c r="CW40" s="529"/>
      <c r="CX40" s="514"/>
      <c r="CY40" s="515"/>
      <c r="CZ40" s="533"/>
      <c r="DA40" s="534"/>
      <c r="DB40" s="534"/>
      <c r="DC40" s="534"/>
      <c r="DD40" s="534"/>
      <c r="DE40" s="534"/>
      <c r="DF40" s="534"/>
      <c r="DG40" s="534"/>
      <c r="DH40" s="534"/>
      <c r="DI40" s="535"/>
    </row>
    <row r="41" spans="1:113" ht="15" customHeight="1">
      <c r="A41" s="127"/>
      <c r="B41" s="128"/>
      <c r="C41" s="128"/>
      <c r="D41" s="128"/>
      <c r="E41" s="126"/>
      <c r="F41" s="126"/>
      <c r="G41" s="129" t="s">
        <v>166</v>
      </c>
      <c r="H41" s="494"/>
      <c r="I41" s="495"/>
      <c r="J41" s="496"/>
      <c r="K41" s="497"/>
      <c r="L41" s="530"/>
      <c r="M41" s="530"/>
      <c r="N41" s="530"/>
      <c r="O41" s="530"/>
      <c r="P41" s="530"/>
      <c r="Q41" s="530"/>
      <c r="R41" s="530"/>
      <c r="S41" s="530"/>
      <c r="T41" s="234"/>
      <c r="U41" s="499"/>
      <c r="V41" s="495"/>
      <c r="W41" s="496"/>
      <c r="X41" s="500"/>
      <c r="Y41" s="531"/>
      <c r="Z41" s="531"/>
      <c r="AA41" s="531"/>
      <c r="AB41" s="531"/>
      <c r="AC41" s="531"/>
      <c r="AD41" s="531"/>
      <c r="AE41" s="531"/>
      <c r="AF41" s="531"/>
      <c r="AG41" s="235"/>
      <c r="AH41" s="495"/>
      <c r="AI41" s="495"/>
      <c r="AJ41" s="496"/>
      <c r="AK41" s="497"/>
      <c r="AL41" s="530"/>
      <c r="AM41" s="530"/>
      <c r="AN41" s="530"/>
      <c r="AO41" s="530"/>
      <c r="AP41" s="530"/>
      <c r="AQ41" s="530"/>
      <c r="AR41" s="530"/>
      <c r="AS41" s="530"/>
      <c r="AT41" s="235"/>
      <c r="AU41" s="519">
        <f t="shared" si="0"/>
      </c>
      <c r="AV41" s="519"/>
      <c r="AW41" s="519"/>
      <c r="AX41" s="504">
        <f>IF(SUM(K41,X41,AK41)=0,"",SUM(K41,X41,AK41))</f>
      </c>
      <c r="AY41" s="505"/>
      <c r="AZ41" s="505"/>
      <c r="BA41" s="505"/>
      <c r="BB41" s="505"/>
      <c r="BC41" s="505"/>
      <c r="BD41" s="505"/>
      <c r="BE41" s="505"/>
      <c r="BF41" s="505"/>
      <c r="BG41" s="505"/>
      <c r="BH41" s="252"/>
      <c r="BI41" s="84"/>
      <c r="BJ41" s="494"/>
      <c r="BK41" s="495"/>
      <c r="BL41" s="496"/>
      <c r="BM41" s="497"/>
      <c r="BN41" s="498"/>
      <c r="BO41" s="498"/>
      <c r="BP41" s="498"/>
      <c r="BQ41" s="498"/>
      <c r="BR41" s="498"/>
      <c r="BS41" s="498"/>
      <c r="BT41" s="498"/>
      <c r="BU41" s="498"/>
      <c r="BV41" s="235"/>
      <c r="BW41" s="499"/>
      <c r="BX41" s="495"/>
      <c r="BY41" s="496"/>
      <c r="BZ41" s="497"/>
      <c r="CA41" s="498"/>
      <c r="CB41" s="498"/>
      <c r="CC41" s="498"/>
      <c r="CD41" s="498"/>
      <c r="CE41" s="498"/>
      <c r="CF41" s="498"/>
      <c r="CG41" s="498"/>
      <c r="CH41" s="498"/>
      <c r="CI41" s="235"/>
      <c r="CJ41" s="520">
        <f t="shared" si="3"/>
      </c>
      <c r="CK41" s="520"/>
      <c r="CL41" s="520"/>
      <c r="CM41" s="511">
        <f t="shared" si="2"/>
      </c>
      <c r="CN41" s="512"/>
      <c r="CO41" s="512"/>
      <c r="CP41" s="512"/>
      <c r="CQ41" s="512"/>
      <c r="CR41" s="512"/>
      <c r="CS41" s="512"/>
      <c r="CT41" s="512"/>
      <c r="CU41" s="513"/>
      <c r="CV41" s="236"/>
      <c r="CW41" s="514"/>
      <c r="CX41" s="514"/>
      <c r="CY41" s="515"/>
      <c r="CZ41" s="516"/>
      <c r="DA41" s="517"/>
      <c r="DB41" s="517"/>
      <c r="DC41" s="517"/>
      <c r="DD41" s="517"/>
      <c r="DE41" s="517"/>
      <c r="DF41" s="517"/>
      <c r="DG41" s="517"/>
      <c r="DH41" s="517"/>
      <c r="DI41" s="518"/>
    </row>
    <row r="42" spans="1:113" ht="15" customHeight="1">
      <c r="A42" s="124"/>
      <c r="B42" s="125"/>
      <c r="C42" s="125"/>
      <c r="D42" s="125"/>
      <c r="E42" s="126"/>
      <c r="F42" s="126"/>
      <c r="G42" s="129" t="s">
        <v>127</v>
      </c>
      <c r="H42" s="494"/>
      <c r="I42" s="495"/>
      <c r="J42" s="496"/>
      <c r="K42" s="497"/>
      <c r="L42" s="530"/>
      <c r="M42" s="530"/>
      <c r="N42" s="530"/>
      <c r="O42" s="530"/>
      <c r="P42" s="530"/>
      <c r="Q42" s="530"/>
      <c r="R42" s="530"/>
      <c r="S42" s="530"/>
      <c r="T42" s="234"/>
      <c r="U42" s="499"/>
      <c r="V42" s="495"/>
      <c r="W42" s="496"/>
      <c r="X42" s="500"/>
      <c r="Y42" s="531"/>
      <c r="Z42" s="531"/>
      <c r="AA42" s="531"/>
      <c r="AB42" s="531"/>
      <c r="AC42" s="531"/>
      <c r="AD42" s="531"/>
      <c r="AE42" s="531"/>
      <c r="AF42" s="531"/>
      <c r="AG42" s="235"/>
      <c r="AH42" s="495"/>
      <c r="AI42" s="495"/>
      <c r="AJ42" s="496"/>
      <c r="AK42" s="497"/>
      <c r="AL42" s="530"/>
      <c r="AM42" s="530"/>
      <c r="AN42" s="530"/>
      <c r="AO42" s="530"/>
      <c r="AP42" s="530"/>
      <c r="AQ42" s="530"/>
      <c r="AR42" s="530"/>
      <c r="AS42" s="530"/>
      <c r="AT42" s="235"/>
      <c r="AU42" s="519">
        <f t="shared" si="0"/>
      </c>
      <c r="AV42" s="519"/>
      <c r="AW42" s="519"/>
      <c r="AX42" s="504">
        <f t="shared" si="4"/>
      </c>
      <c r="AY42" s="505"/>
      <c r="AZ42" s="505"/>
      <c r="BA42" s="505"/>
      <c r="BB42" s="505"/>
      <c r="BC42" s="505"/>
      <c r="BD42" s="505"/>
      <c r="BE42" s="505"/>
      <c r="BF42" s="505"/>
      <c r="BG42" s="505"/>
      <c r="BH42" s="252"/>
      <c r="BI42" s="84"/>
      <c r="BJ42" s="494"/>
      <c r="BK42" s="495"/>
      <c r="BL42" s="496"/>
      <c r="BM42" s="497"/>
      <c r="BN42" s="498"/>
      <c r="BO42" s="498"/>
      <c r="BP42" s="498"/>
      <c r="BQ42" s="498"/>
      <c r="BR42" s="498"/>
      <c r="BS42" s="498"/>
      <c r="BT42" s="498"/>
      <c r="BU42" s="498"/>
      <c r="BV42" s="235"/>
      <c r="BW42" s="499"/>
      <c r="BX42" s="495"/>
      <c r="BY42" s="496"/>
      <c r="BZ42" s="497"/>
      <c r="CA42" s="498"/>
      <c r="CB42" s="498"/>
      <c r="CC42" s="498"/>
      <c r="CD42" s="498"/>
      <c r="CE42" s="498"/>
      <c r="CF42" s="498"/>
      <c r="CG42" s="498"/>
      <c r="CH42" s="498"/>
      <c r="CI42" s="235"/>
      <c r="CJ42" s="520">
        <f t="shared" si="3"/>
      </c>
      <c r="CK42" s="520"/>
      <c r="CL42" s="520"/>
      <c r="CM42" s="511">
        <f t="shared" si="2"/>
      </c>
      <c r="CN42" s="512"/>
      <c r="CO42" s="512"/>
      <c r="CP42" s="512"/>
      <c r="CQ42" s="512"/>
      <c r="CR42" s="512"/>
      <c r="CS42" s="512"/>
      <c r="CT42" s="512"/>
      <c r="CU42" s="513"/>
      <c r="CV42" s="236"/>
      <c r="CW42" s="514"/>
      <c r="CX42" s="514"/>
      <c r="CY42" s="515"/>
      <c r="CZ42" s="516"/>
      <c r="DA42" s="517"/>
      <c r="DB42" s="517"/>
      <c r="DC42" s="517"/>
      <c r="DD42" s="517"/>
      <c r="DE42" s="517"/>
      <c r="DF42" s="517"/>
      <c r="DG42" s="517"/>
      <c r="DH42" s="517"/>
      <c r="DI42" s="518"/>
    </row>
    <row r="43" spans="1:113" ht="15" customHeight="1">
      <c r="A43" s="237"/>
      <c r="B43" s="238"/>
      <c r="C43" s="238"/>
      <c r="D43" s="238"/>
      <c r="E43" s="239"/>
      <c r="F43" s="239"/>
      <c r="G43" s="240" t="s">
        <v>129</v>
      </c>
      <c r="H43" s="494"/>
      <c r="I43" s="495"/>
      <c r="J43" s="496"/>
      <c r="K43" s="497"/>
      <c r="L43" s="530"/>
      <c r="M43" s="530"/>
      <c r="N43" s="530"/>
      <c r="O43" s="530"/>
      <c r="P43" s="530"/>
      <c r="Q43" s="530"/>
      <c r="R43" s="530"/>
      <c r="S43" s="530"/>
      <c r="T43" s="234"/>
      <c r="U43" s="499"/>
      <c r="V43" s="495"/>
      <c r="W43" s="496"/>
      <c r="X43" s="500"/>
      <c r="Y43" s="531"/>
      <c r="Z43" s="531"/>
      <c r="AA43" s="531"/>
      <c r="AB43" s="531"/>
      <c r="AC43" s="531"/>
      <c r="AD43" s="531"/>
      <c r="AE43" s="531"/>
      <c r="AF43" s="531"/>
      <c r="AG43" s="234"/>
      <c r="AH43" s="507"/>
      <c r="AI43" s="507"/>
      <c r="AJ43" s="507"/>
      <c r="AK43" s="497"/>
      <c r="AL43" s="530"/>
      <c r="AM43" s="530"/>
      <c r="AN43" s="530"/>
      <c r="AO43" s="530"/>
      <c r="AP43" s="530"/>
      <c r="AQ43" s="530"/>
      <c r="AR43" s="530"/>
      <c r="AS43" s="530"/>
      <c r="AT43" s="235"/>
      <c r="AU43" s="519">
        <f t="shared" si="0"/>
      </c>
      <c r="AV43" s="519"/>
      <c r="AW43" s="519"/>
      <c r="AX43" s="504">
        <f t="shared" si="4"/>
      </c>
      <c r="AY43" s="505"/>
      <c r="AZ43" s="505"/>
      <c r="BA43" s="505"/>
      <c r="BB43" s="505"/>
      <c r="BC43" s="505"/>
      <c r="BD43" s="505"/>
      <c r="BE43" s="505"/>
      <c r="BF43" s="505"/>
      <c r="BG43" s="505"/>
      <c r="BH43" s="252"/>
      <c r="BI43" s="84"/>
      <c r="BJ43" s="494"/>
      <c r="BK43" s="495"/>
      <c r="BL43" s="496"/>
      <c r="BM43" s="497"/>
      <c r="BN43" s="498"/>
      <c r="BO43" s="498"/>
      <c r="BP43" s="498"/>
      <c r="BQ43" s="498"/>
      <c r="BR43" s="498"/>
      <c r="BS43" s="498"/>
      <c r="BT43" s="498"/>
      <c r="BU43" s="498"/>
      <c r="BV43" s="235"/>
      <c r="BW43" s="499"/>
      <c r="BX43" s="495"/>
      <c r="BY43" s="496"/>
      <c r="BZ43" s="497"/>
      <c r="CA43" s="498"/>
      <c r="CB43" s="498"/>
      <c r="CC43" s="498"/>
      <c r="CD43" s="498"/>
      <c r="CE43" s="498"/>
      <c r="CF43" s="498"/>
      <c r="CG43" s="498"/>
      <c r="CH43" s="498"/>
      <c r="CI43" s="235"/>
      <c r="CJ43" s="520">
        <f t="shared" si="3"/>
      </c>
      <c r="CK43" s="520"/>
      <c r="CL43" s="520"/>
      <c r="CM43" s="511">
        <f t="shared" si="2"/>
      </c>
      <c r="CN43" s="512"/>
      <c r="CO43" s="512"/>
      <c r="CP43" s="512"/>
      <c r="CQ43" s="512"/>
      <c r="CR43" s="512"/>
      <c r="CS43" s="512"/>
      <c r="CT43" s="512"/>
      <c r="CU43" s="513"/>
      <c r="CV43" s="236"/>
      <c r="CW43" s="514"/>
      <c r="CX43" s="514"/>
      <c r="CY43" s="515"/>
      <c r="CZ43" s="516"/>
      <c r="DA43" s="517"/>
      <c r="DB43" s="517"/>
      <c r="DC43" s="517"/>
      <c r="DD43" s="517"/>
      <c r="DE43" s="517"/>
      <c r="DF43" s="517"/>
      <c r="DG43" s="517"/>
      <c r="DH43" s="517"/>
      <c r="DI43" s="518"/>
    </row>
    <row r="44" spans="1:113" ht="15" customHeight="1">
      <c r="A44" s="536" t="s">
        <v>62</v>
      </c>
      <c r="B44" s="537"/>
      <c r="C44" s="537"/>
      <c r="D44" s="537"/>
      <c r="E44" s="521" t="s">
        <v>161</v>
      </c>
      <c r="F44" s="521"/>
      <c r="G44" s="522"/>
      <c r="H44" s="494"/>
      <c r="I44" s="495"/>
      <c r="J44" s="496"/>
      <c r="K44" s="530"/>
      <c r="L44" s="498"/>
      <c r="M44" s="498"/>
      <c r="N44" s="498"/>
      <c r="O44" s="498"/>
      <c r="P44" s="498"/>
      <c r="Q44" s="498"/>
      <c r="R44" s="498"/>
      <c r="S44" s="498"/>
      <c r="T44" s="234"/>
      <c r="U44" s="499"/>
      <c r="V44" s="495"/>
      <c r="W44" s="496"/>
      <c r="X44" s="531"/>
      <c r="Y44" s="498"/>
      <c r="Z44" s="498"/>
      <c r="AA44" s="498"/>
      <c r="AB44" s="498"/>
      <c r="AC44" s="498"/>
      <c r="AD44" s="498"/>
      <c r="AE44" s="498"/>
      <c r="AF44" s="498"/>
      <c r="AG44" s="234"/>
      <c r="AH44" s="507"/>
      <c r="AI44" s="507"/>
      <c r="AJ44" s="507"/>
      <c r="AK44" s="530"/>
      <c r="AL44" s="498"/>
      <c r="AM44" s="498"/>
      <c r="AN44" s="498"/>
      <c r="AO44" s="498"/>
      <c r="AP44" s="498"/>
      <c r="AQ44" s="498"/>
      <c r="AR44" s="498"/>
      <c r="AS44" s="498"/>
      <c r="AT44" s="234"/>
      <c r="AU44" s="523">
        <f>IF(SUM(H44,U44,AH44)=0,"",SUM(H44,U44,AH44))</f>
      </c>
      <c r="AV44" s="524"/>
      <c r="AW44" s="525"/>
      <c r="AX44" s="504">
        <f>IF(SUM(K44,X44,AK44)=0,"",SUM(K44,X44,AK44))</f>
      </c>
      <c r="AY44" s="505"/>
      <c r="AZ44" s="505"/>
      <c r="BA44" s="505"/>
      <c r="BB44" s="505"/>
      <c r="BC44" s="505"/>
      <c r="BD44" s="505"/>
      <c r="BE44" s="505"/>
      <c r="BF44" s="505"/>
      <c r="BG44" s="505"/>
      <c r="BH44" s="252"/>
      <c r="BI44" s="84"/>
      <c r="BJ44" s="494"/>
      <c r="BK44" s="495"/>
      <c r="BL44" s="496"/>
      <c r="BM44" s="530"/>
      <c r="BN44" s="498"/>
      <c r="BO44" s="498"/>
      <c r="BP44" s="498"/>
      <c r="BQ44" s="498"/>
      <c r="BR44" s="498"/>
      <c r="BS44" s="498"/>
      <c r="BT44" s="498"/>
      <c r="BU44" s="498"/>
      <c r="BV44" s="235"/>
      <c r="BW44" s="499"/>
      <c r="BX44" s="495"/>
      <c r="BY44" s="496"/>
      <c r="BZ44" s="497"/>
      <c r="CA44" s="498"/>
      <c r="CB44" s="498"/>
      <c r="CC44" s="498"/>
      <c r="CD44" s="498"/>
      <c r="CE44" s="498"/>
      <c r="CF44" s="498"/>
      <c r="CG44" s="498"/>
      <c r="CH44" s="498"/>
      <c r="CI44" s="234"/>
      <c r="CJ44" s="526">
        <f>IF(SUM(AW44,BJ44,BW44)=0,"",SUM(AW44,BJ44,BW44))</f>
      </c>
      <c r="CK44" s="527"/>
      <c r="CL44" s="528"/>
      <c r="CM44" s="511">
        <f t="shared" si="2"/>
      </c>
      <c r="CN44" s="512"/>
      <c r="CO44" s="512"/>
      <c r="CP44" s="512"/>
      <c r="CQ44" s="512"/>
      <c r="CR44" s="512"/>
      <c r="CS44" s="512"/>
      <c r="CT44" s="512"/>
      <c r="CU44" s="513"/>
      <c r="CV44" s="236"/>
      <c r="CW44" s="529"/>
      <c r="CX44" s="514"/>
      <c r="CY44" s="515"/>
      <c r="CZ44" s="516"/>
      <c r="DA44" s="517"/>
      <c r="DB44" s="517"/>
      <c r="DC44" s="517"/>
      <c r="DD44" s="517"/>
      <c r="DE44" s="517"/>
      <c r="DF44" s="517"/>
      <c r="DG44" s="517"/>
      <c r="DH44" s="517"/>
      <c r="DI44" s="518"/>
    </row>
    <row r="45" spans="1:113" ht="15" customHeight="1">
      <c r="A45" s="536" t="s">
        <v>62</v>
      </c>
      <c r="B45" s="537"/>
      <c r="C45" s="537"/>
      <c r="D45" s="537"/>
      <c r="E45" s="521" t="s">
        <v>18</v>
      </c>
      <c r="F45" s="521"/>
      <c r="G45" s="522"/>
      <c r="H45" s="494"/>
      <c r="I45" s="495"/>
      <c r="J45" s="496"/>
      <c r="K45" s="530"/>
      <c r="L45" s="498"/>
      <c r="M45" s="498"/>
      <c r="N45" s="498"/>
      <c r="O45" s="498"/>
      <c r="P45" s="498"/>
      <c r="Q45" s="498"/>
      <c r="R45" s="498"/>
      <c r="S45" s="498"/>
      <c r="T45" s="234"/>
      <c r="U45" s="499"/>
      <c r="V45" s="495"/>
      <c r="W45" s="496"/>
      <c r="X45" s="531"/>
      <c r="Y45" s="498"/>
      <c r="Z45" s="498"/>
      <c r="AA45" s="498"/>
      <c r="AB45" s="498"/>
      <c r="AC45" s="498"/>
      <c r="AD45" s="498"/>
      <c r="AE45" s="498"/>
      <c r="AF45" s="498"/>
      <c r="AG45" s="234"/>
      <c r="AH45" s="507"/>
      <c r="AI45" s="507"/>
      <c r="AJ45" s="507"/>
      <c r="AK45" s="530"/>
      <c r="AL45" s="498"/>
      <c r="AM45" s="498"/>
      <c r="AN45" s="498"/>
      <c r="AO45" s="498"/>
      <c r="AP45" s="498"/>
      <c r="AQ45" s="498"/>
      <c r="AR45" s="498"/>
      <c r="AS45" s="498"/>
      <c r="AT45" s="234"/>
      <c r="AU45" s="523">
        <f>IF(SUM(H45,U45,AH45)=0,"",SUM(H45,U45,AH45))</f>
      </c>
      <c r="AV45" s="524"/>
      <c r="AW45" s="525"/>
      <c r="AX45" s="504">
        <f t="shared" si="4"/>
      </c>
      <c r="AY45" s="505"/>
      <c r="AZ45" s="505"/>
      <c r="BA45" s="505"/>
      <c r="BB45" s="505"/>
      <c r="BC45" s="505"/>
      <c r="BD45" s="505"/>
      <c r="BE45" s="505"/>
      <c r="BF45" s="505"/>
      <c r="BG45" s="505"/>
      <c r="BH45" s="252"/>
      <c r="BI45" s="84"/>
      <c r="BJ45" s="494"/>
      <c r="BK45" s="495"/>
      <c r="BL45" s="496"/>
      <c r="BM45" s="497"/>
      <c r="BN45" s="498"/>
      <c r="BO45" s="498"/>
      <c r="BP45" s="498"/>
      <c r="BQ45" s="498"/>
      <c r="BR45" s="498"/>
      <c r="BS45" s="498"/>
      <c r="BT45" s="498"/>
      <c r="BU45" s="498"/>
      <c r="BV45" s="235"/>
      <c r="BW45" s="499"/>
      <c r="BX45" s="495"/>
      <c r="BY45" s="496"/>
      <c r="BZ45" s="497"/>
      <c r="CA45" s="498"/>
      <c r="CB45" s="498"/>
      <c r="CC45" s="498"/>
      <c r="CD45" s="498"/>
      <c r="CE45" s="498"/>
      <c r="CF45" s="498"/>
      <c r="CG45" s="498"/>
      <c r="CH45" s="498"/>
      <c r="CI45" s="234"/>
      <c r="CJ45" s="526">
        <f>IF(SUM(AW45,BJ45,BW45)=0,"",SUM(AW45,BJ45,BW45))</f>
      </c>
      <c r="CK45" s="527"/>
      <c r="CL45" s="528"/>
      <c r="CM45" s="511">
        <f t="shared" si="2"/>
      </c>
      <c r="CN45" s="512"/>
      <c r="CO45" s="512"/>
      <c r="CP45" s="512"/>
      <c r="CQ45" s="512"/>
      <c r="CR45" s="512"/>
      <c r="CS45" s="512"/>
      <c r="CT45" s="512"/>
      <c r="CU45" s="513"/>
      <c r="CV45" s="236"/>
      <c r="CW45" s="529"/>
      <c r="CX45" s="514"/>
      <c r="CY45" s="515"/>
      <c r="CZ45" s="516"/>
      <c r="DA45" s="517"/>
      <c r="DB45" s="517"/>
      <c r="DC45" s="517"/>
      <c r="DD45" s="517"/>
      <c r="DE45" s="517"/>
      <c r="DF45" s="517"/>
      <c r="DG45" s="517"/>
      <c r="DH45" s="517"/>
      <c r="DI45" s="518"/>
    </row>
    <row r="46" spans="1:113" ht="11.25" customHeight="1">
      <c r="A46" s="538"/>
      <c r="B46" s="539"/>
      <c r="C46" s="539"/>
      <c r="D46" s="540"/>
      <c r="E46" s="540"/>
      <c r="F46" s="540"/>
      <c r="G46" s="540"/>
      <c r="H46" s="544"/>
      <c r="I46" s="544"/>
      <c r="J46" s="544"/>
      <c r="K46" s="545">
        <f>IF(SUM(K32:S37,K38:S45)=0,"",SUM(K32:S37,K38:S45))</f>
      </c>
      <c r="L46" s="546"/>
      <c r="M46" s="546"/>
      <c r="N46" s="546"/>
      <c r="O46" s="546"/>
      <c r="P46" s="546"/>
      <c r="Q46" s="546"/>
      <c r="R46" s="546"/>
      <c r="S46" s="547"/>
      <c r="T46" s="241"/>
      <c r="U46" s="552"/>
      <c r="V46" s="552"/>
      <c r="W46" s="552"/>
      <c r="X46" s="553">
        <f>IF(SUM(X32:X37,X38:X45)=0,"",SUM(X32:X37,X38:X45))</f>
      </c>
      <c r="Y46" s="554"/>
      <c r="Z46" s="554"/>
      <c r="AA46" s="554"/>
      <c r="AB46" s="554"/>
      <c r="AC46" s="554"/>
      <c r="AD46" s="554"/>
      <c r="AE46" s="554"/>
      <c r="AF46" s="555"/>
      <c r="AG46" s="244"/>
      <c r="AH46" s="544"/>
      <c r="AI46" s="544"/>
      <c r="AJ46" s="544"/>
      <c r="AK46" s="553">
        <f>IF(SUM(AK32:AK37,AK38:AK45)=0,"",SUM(AK32:AK37,AK38:AK45))</f>
      </c>
      <c r="AL46" s="554"/>
      <c r="AM46" s="554"/>
      <c r="AN46" s="554"/>
      <c r="AO46" s="554"/>
      <c r="AP46" s="554"/>
      <c r="AQ46" s="554"/>
      <c r="AR46" s="554"/>
      <c r="AS46" s="555"/>
      <c r="AT46" s="121"/>
      <c r="AU46" s="560"/>
      <c r="AV46" s="560"/>
      <c r="AW46" s="560"/>
      <c r="AX46" s="562"/>
      <c r="AY46" s="564">
        <f>IF(SUM(AX32:AX37,AX38:AX45)=0,"",SUM(AX32:AX37,AX38:AX45))</f>
      </c>
      <c r="AZ46" s="564"/>
      <c r="BA46" s="564"/>
      <c r="BB46" s="564"/>
      <c r="BC46" s="564"/>
      <c r="BD46" s="564"/>
      <c r="BE46" s="564"/>
      <c r="BF46" s="564"/>
      <c r="BG46" s="566"/>
      <c r="BH46" s="567"/>
      <c r="BI46" s="85"/>
      <c r="BJ46" s="570"/>
      <c r="BK46" s="544"/>
      <c r="BL46" s="544"/>
      <c r="BM46" s="573">
        <f>IF(SUM(BM32:BM37,BM38:BM45)=0,"",SUM(BM32:BM37,BM38:BM45))</f>
      </c>
      <c r="BN46" s="554"/>
      <c r="BO46" s="554"/>
      <c r="BP46" s="554"/>
      <c r="BQ46" s="554"/>
      <c r="BR46" s="554"/>
      <c r="BS46" s="554"/>
      <c r="BT46" s="554"/>
      <c r="BU46" s="555"/>
      <c r="BV46" s="118"/>
      <c r="BW46" s="544"/>
      <c r="BX46" s="544"/>
      <c r="BY46" s="544"/>
      <c r="BZ46" s="574">
        <f>IF(SUM(BZ32:BZ37,BZ38:BZ45)=0,"",SUM(BZ32:BZ37,BZ38:BZ45))</f>
      </c>
      <c r="CA46" s="277"/>
      <c r="CB46" s="277"/>
      <c r="CC46" s="277"/>
      <c r="CD46" s="277"/>
      <c r="CE46" s="277"/>
      <c r="CF46" s="277"/>
      <c r="CG46" s="277"/>
      <c r="CH46" s="277"/>
      <c r="CI46" s="121"/>
      <c r="CJ46" s="578" t="s">
        <v>64</v>
      </c>
      <c r="CK46" s="578"/>
      <c r="CL46" s="578"/>
      <c r="CM46" s="580" t="s">
        <v>65</v>
      </c>
      <c r="CN46" s="582">
        <f>IF(SUM(CM32:CU45)=0,"",SUM(CM32:CU45))</f>
      </c>
      <c r="CO46" s="583"/>
      <c r="CP46" s="583"/>
      <c r="CQ46" s="583"/>
      <c r="CR46" s="583"/>
      <c r="CS46" s="583"/>
      <c r="CT46" s="583"/>
      <c r="CU46" s="585" t="s">
        <v>63</v>
      </c>
      <c r="CV46" s="586"/>
      <c r="CW46" s="591"/>
      <c r="CX46" s="592"/>
      <c r="CY46" s="593"/>
      <c r="CZ46" s="597"/>
      <c r="DA46" s="598"/>
      <c r="DB46" s="598"/>
      <c r="DC46" s="598"/>
      <c r="DD46" s="598"/>
      <c r="DE46" s="598"/>
      <c r="DF46" s="598"/>
      <c r="DG46" s="598"/>
      <c r="DH46" s="598"/>
      <c r="DI46" s="599"/>
    </row>
    <row r="47" spans="1:113" ht="11.25" customHeight="1">
      <c r="A47" s="541"/>
      <c r="B47" s="540"/>
      <c r="C47" s="540"/>
      <c r="D47" s="540"/>
      <c r="E47" s="540"/>
      <c r="F47" s="540"/>
      <c r="G47" s="540"/>
      <c r="H47" s="544"/>
      <c r="I47" s="544"/>
      <c r="J47" s="544"/>
      <c r="K47" s="548"/>
      <c r="L47" s="546"/>
      <c r="M47" s="546"/>
      <c r="N47" s="546"/>
      <c r="O47" s="546"/>
      <c r="P47" s="546"/>
      <c r="Q47" s="546"/>
      <c r="R47" s="546"/>
      <c r="S47" s="547"/>
      <c r="T47" s="242"/>
      <c r="U47" s="552"/>
      <c r="V47" s="552"/>
      <c r="W47" s="552"/>
      <c r="X47" s="556"/>
      <c r="Y47" s="554"/>
      <c r="Z47" s="554"/>
      <c r="AA47" s="554"/>
      <c r="AB47" s="554"/>
      <c r="AC47" s="554"/>
      <c r="AD47" s="554"/>
      <c r="AE47" s="554"/>
      <c r="AF47" s="555"/>
      <c r="AG47" s="245"/>
      <c r="AH47" s="544"/>
      <c r="AI47" s="544"/>
      <c r="AJ47" s="544"/>
      <c r="AK47" s="556"/>
      <c r="AL47" s="554"/>
      <c r="AM47" s="554"/>
      <c r="AN47" s="554"/>
      <c r="AO47" s="554"/>
      <c r="AP47" s="554"/>
      <c r="AQ47" s="554"/>
      <c r="AR47" s="554"/>
      <c r="AS47" s="555"/>
      <c r="AT47" s="123"/>
      <c r="AU47" s="561"/>
      <c r="AV47" s="561"/>
      <c r="AW47" s="561"/>
      <c r="AX47" s="563"/>
      <c r="AY47" s="565"/>
      <c r="AZ47" s="565"/>
      <c r="BA47" s="565"/>
      <c r="BB47" s="565"/>
      <c r="BC47" s="565"/>
      <c r="BD47" s="565"/>
      <c r="BE47" s="565"/>
      <c r="BF47" s="565"/>
      <c r="BG47" s="568"/>
      <c r="BH47" s="569"/>
      <c r="BI47" s="85"/>
      <c r="BJ47" s="570"/>
      <c r="BK47" s="544"/>
      <c r="BL47" s="544"/>
      <c r="BM47" s="554"/>
      <c r="BN47" s="554"/>
      <c r="BO47" s="554"/>
      <c r="BP47" s="554"/>
      <c r="BQ47" s="554"/>
      <c r="BR47" s="554"/>
      <c r="BS47" s="554"/>
      <c r="BT47" s="554"/>
      <c r="BU47" s="555"/>
      <c r="BV47" s="120"/>
      <c r="BW47" s="544"/>
      <c r="BX47" s="544"/>
      <c r="BY47" s="544"/>
      <c r="BZ47" s="279"/>
      <c r="CA47" s="575"/>
      <c r="CB47" s="575"/>
      <c r="CC47" s="575"/>
      <c r="CD47" s="575"/>
      <c r="CE47" s="575"/>
      <c r="CF47" s="575"/>
      <c r="CG47" s="575"/>
      <c r="CH47" s="280"/>
      <c r="CI47" s="123"/>
      <c r="CJ47" s="579"/>
      <c r="CK47" s="579"/>
      <c r="CL47" s="579"/>
      <c r="CM47" s="581"/>
      <c r="CN47" s="584"/>
      <c r="CO47" s="584"/>
      <c r="CP47" s="584"/>
      <c r="CQ47" s="584"/>
      <c r="CR47" s="584"/>
      <c r="CS47" s="584"/>
      <c r="CT47" s="584"/>
      <c r="CU47" s="587"/>
      <c r="CV47" s="588"/>
      <c r="CW47" s="594"/>
      <c r="CX47" s="595"/>
      <c r="CY47" s="596"/>
      <c r="CZ47" s="600"/>
      <c r="DA47" s="601"/>
      <c r="DB47" s="601"/>
      <c r="DC47" s="601"/>
      <c r="DD47" s="601"/>
      <c r="DE47" s="601"/>
      <c r="DF47" s="601"/>
      <c r="DG47" s="601"/>
      <c r="DH47" s="601"/>
      <c r="DI47" s="602"/>
    </row>
    <row r="48" spans="1:113" ht="11.25" customHeight="1">
      <c r="A48" s="541"/>
      <c r="B48" s="540"/>
      <c r="C48" s="540"/>
      <c r="D48" s="540"/>
      <c r="E48" s="540"/>
      <c r="F48" s="540"/>
      <c r="G48" s="540"/>
      <c r="H48" s="544"/>
      <c r="I48" s="544"/>
      <c r="J48" s="544"/>
      <c r="K48" s="548"/>
      <c r="L48" s="546"/>
      <c r="M48" s="546"/>
      <c r="N48" s="546"/>
      <c r="O48" s="546"/>
      <c r="P48" s="546"/>
      <c r="Q48" s="546"/>
      <c r="R48" s="546"/>
      <c r="S48" s="547"/>
      <c r="T48" s="242"/>
      <c r="U48" s="552"/>
      <c r="V48" s="552"/>
      <c r="W48" s="552"/>
      <c r="X48" s="556"/>
      <c r="Y48" s="554"/>
      <c r="Z48" s="554"/>
      <c r="AA48" s="554"/>
      <c r="AB48" s="554"/>
      <c r="AC48" s="554"/>
      <c r="AD48" s="554"/>
      <c r="AE48" s="554"/>
      <c r="AF48" s="555"/>
      <c r="AG48" s="245"/>
      <c r="AH48" s="544"/>
      <c r="AI48" s="544"/>
      <c r="AJ48" s="544"/>
      <c r="AK48" s="556"/>
      <c r="AL48" s="554"/>
      <c r="AM48" s="554"/>
      <c r="AN48" s="554"/>
      <c r="AO48" s="554"/>
      <c r="AP48" s="554"/>
      <c r="AQ48" s="554"/>
      <c r="AR48" s="554"/>
      <c r="AS48" s="555"/>
      <c r="AT48" s="123"/>
      <c r="AU48" s="603">
        <f>IF(SUM(AU32:AU43)=0,"",IF(AVERAGE(AU32:AU43)&lt;1,1,INT(AVERAGE(AU32:AU43))))</f>
      </c>
      <c r="AV48" s="604"/>
      <c r="AW48" s="605"/>
      <c r="AX48" s="562"/>
      <c r="AY48" s="610">
        <f>IF(ISERROR(ROUNDDOWN(AY46,-3)),"",ROUNDDOWN(AY46,-3))</f>
      </c>
      <c r="AZ48" s="610"/>
      <c r="BA48" s="610"/>
      <c r="BB48" s="610"/>
      <c r="BC48" s="610"/>
      <c r="BD48" s="610"/>
      <c r="BE48" s="610"/>
      <c r="BF48" s="610"/>
      <c r="BG48" s="612"/>
      <c r="BH48" s="613"/>
      <c r="BI48" s="85"/>
      <c r="BJ48" s="570"/>
      <c r="BK48" s="544"/>
      <c r="BL48" s="544"/>
      <c r="BM48" s="554"/>
      <c r="BN48" s="554"/>
      <c r="BO48" s="554"/>
      <c r="BP48" s="554"/>
      <c r="BQ48" s="554"/>
      <c r="BR48" s="554"/>
      <c r="BS48" s="554"/>
      <c r="BT48" s="554"/>
      <c r="BU48" s="555"/>
      <c r="BV48" s="120"/>
      <c r="BW48" s="544"/>
      <c r="BX48" s="544"/>
      <c r="BY48" s="544"/>
      <c r="BZ48" s="279"/>
      <c r="CA48" s="575"/>
      <c r="CB48" s="575"/>
      <c r="CC48" s="575"/>
      <c r="CD48" s="575"/>
      <c r="CE48" s="575"/>
      <c r="CF48" s="575"/>
      <c r="CG48" s="575"/>
      <c r="CH48" s="280"/>
      <c r="CI48" s="123"/>
      <c r="CJ48" s="614">
        <f>IF(SUM(CJ32:CJ43)=0,"",IF(AVERAGE(CJ32:CJ43)&lt;1,1,INT(AVERAGE(CJ32:CJ43))))</f>
      </c>
      <c r="CK48" s="615"/>
      <c r="CL48" s="618" t="s">
        <v>67</v>
      </c>
      <c r="CM48" s="580" t="s">
        <v>68</v>
      </c>
      <c r="CN48" s="621">
        <f>IF(ISERROR(ROUNDDOWN(CN46,-3)),"",ROUNDDOWN(CN46,-3))</f>
      </c>
      <c r="CO48" s="621"/>
      <c r="CP48" s="621"/>
      <c r="CQ48" s="621"/>
      <c r="CR48" s="621"/>
      <c r="CS48" s="621"/>
      <c r="CT48" s="621"/>
      <c r="CU48" s="589" t="s">
        <v>66</v>
      </c>
      <c r="CV48" s="590"/>
      <c r="CW48" s="623"/>
      <c r="CX48" s="624"/>
      <c r="CY48" s="625"/>
      <c r="CZ48" s="597"/>
      <c r="DA48" s="598"/>
      <c r="DB48" s="598"/>
      <c r="DC48" s="598"/>
      <c r="DD48" s="598"/>
      <c r="DE48" s="598"/>
      <c r="DF48" s="598"/>
      <c r="DG48" s="598"/>
      <c r="DH48" s="598"/>
      <c r="DI48" s="599"/>
    </row>
    <row r="49" spans="1:113" ht="8.25" customHeight="1" thickBot="1">
      <c r="A49" s="542"/>
      <c r="B49" s="543"/>
      <c r="C49" s="543"/>
      <c r="D49" s="543"/>
      <c r="E49" s="543"/>
      <c r="F49" s="543"/>
      <c r="G49" s="543"/>
      <c r="H49" s="544"/>
      <c r="I49" s="544"/>
      <c r="J49" s="544"/>
      <c r="K49" s="549"/>
      <c r="L49" s="550"/>
      <c r="M49" s="550"/>
      <c r="N49" s="550"/>
      <c r="O49" s="550"/>
      <c r="P49" s="550"/>
      <c r="Q49" s="550"/>
      <c r="R49" s="550"/>
      <c r="S49" s="551"/>
      <c r="T49" s="243"/>
      <c r="U49" s="552"/>
      <c r="V49" s="552"/>
      <c r="W49" s="552"/>
      <c r="X49" s="557"/>
      <c r="Y49" s="558"/>
      <c r="Z49" s="558"/>
      <c r="AA49" s="558"/>
      <c r="AB49" s="558"/>
      <c r="AC49" s="558"/>
      <c r="AD49" s="558"/>
      <c r="AE49" s="558"/>
      <c r="AF49" s="559"/>
      <c r="AG49" s="246"/>
      <c r="AH49" s="544"/>
      <c r="AI49" s="544"/>
      <c r="AJ49" s="544"/>
      <c r="AK49" s="557"/>
      <c r="AL49" s="558"/>
      <c r="AM49" s="558"/>
      <c r="AN49" s="558"/>
      <c r="AO49" s="558"/>
      <c r="AP49" s="558"/>
      <c r="AQ49" s="558"/>
      <c r="AR49" s="558"/>
      <c r="AS49" s="559"/>
      <c r="AT49" s="122"/>
      <c r="AU49" s="606"/>
      <c r="AV49" s="607"/>
      <c r="AW49" s="608"/>
      <c r="AX49" s="609"/>
      <c r="AY49" s="611"/>
      <c r="AZ49" s="611"/>
      <c r="BA49" s="611"/>
      <c r="BB49" s="611"/>
      <c r="BC49" s="611"/>
      <c r="BD49" s="611"/>
      <c r="BE49" s="611"/>
      <c r="BF49" s="611"/>
      <c r="BG49" s="253"/>
      <c r="BH49" s="254"/>
      <c r="BI49" s="87"/>
      <c r="BJ49" s="571"/>
      <c r="BK49" s="572"/>
      <c r="BL49" s="572"/>
      <c r="BM49" s="558"/>
      <c r="BN49" s="558"/>
      <c r="BO49" s="558"/>
      <c r="BP49" s="558"/>
      <c r="BQ49" s="558"/>
      <c r="BR49" s="558"/>
      <c r="BS49" s="558"/>
      <c r="BT49" s="558"/>
      <c r="BU49" s="559"/>
      <c r="BV49" s="119"/>
      <c r="BW49" s="572"/>
      <c r="BX49" s="572"/>
      <c r="BY49" s="572"/>
      <c r="BZ49" s="576"/>
      <c r="CA49" s="577"/>
      <c r="CB49" s="577"/>
      <c r="CC49" s="577"/>
      <c r="CD49" s="577"/>
      <c r="CE49" s="577"/>
      <c r="CF49" s="577"/>
      <c r="CG49" s="577"/>
      <c r="CH49" s="577"/>
      <c r="CI49" s="122"/>
      <c r="CJ49" s="616"/>
      <c r="CK49" s="617"/>
      <c r="CL49" s="619"/>
      <c r="CM49" s="620"/>
      <c r="CN49" s="622"/>
      <c r="CO49" s="622"/>
      <c r="CP49" s="622"/>
      <c r="CQ49" s="622"/>
      <c r="CR49" s="622"/>
      <c r="CS49" s="622"/>
      <c r="CT49" s="622"/>
      <c r="CU49" s="86"/>
      <c r="CV49" s="88"/>
      <c r="CW49" s="626"/>
      <c r="CX49" s="627"/>
      <c r="CY49" s="628"/>
      <c r="CZ49" s="629"/>
      <c r="DA49" s="630"/>
      <c r="DB49" s="630"/>
      <c r="DC49" s="630"/>
      <c r="DD49" s="630"/>
      <c r="DE49" s="630"/>
      <c r="DF49" s="630"/>
      <c r="DG49" s="630"/>
      <c r="DH49" s="630"/>
      <c r="DI49" s="631"/>
    </row>
    <row r="50" spans="1:115" ht="4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Y50" s="255"/>
      <c r="AZ50" s="255"/>
      <c r="BA50" s="255"/>
      <c r="BB50" s="255"/>
      <c r="BC50" s="255"/>
      <c r="BD50" s="255"/>
      <c r="BE50" s="255"/>
      <c r="BF50" s="255"/>
      <c r="BG50" s="256"/>
      <c r="BH50" s="256"/>
      <c r="BI50" s="10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44"/>
      <c r="CO50" s="44"/>
      <c r="CP50" s="44"/>
      <c r="CQ50" s="44"/>
      <c r="CR50" s="44"/>
      <c r="CS50" s="44"/>
      <c r="CT50" s="44"/>
      <c r="CU50" s="16"/>
      <c r="CV50" s="16"/>
      <c r="CW50" s="44"/>
      <c r="CX50" s="44"/>
      <c r="CY50" s="44"/>
      <c r="CZ50" s="16"/>
      <c r="DA50" s="44"/>
      <c r="DB50" s="44"/>
      <c r="DC50" s="44"/>
      <c r="DD50" s="44"/>
      <c r="DE50" s="44"/>
      <c r="DF50" s="44"/>
      <c r="DG50" s="44"/>
      <c r="DH50" s="247"/>
      <c r="DI50" s="247"/>
      <c r="DJ50" s="2"/>
      <c r="DK50" s="2"/>
    </row>
    <row r="51" spans="1:113" s="2" customFormat="1" ht="9.75" customHeight="1">
      <c r="A51" s="632"/>
      <c r="B51" s="632"/>
      <c r="C51" s="632"/>
      <c r="D51" s="632"/>
      <c r="E51" s="632"/>
      <c r="F51" s="632"/>
      <c r="G51" s="632"/>
      <c r="H51" s="340"/>
      <c r="I51" s="340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772"/>
      <c r="V51" s="772"/>
      <c r="W51" s="736"/>
      <c r="X51" s="736"/>
      <c r="Y51" s="736"/>
      <c r="Z51" s="736"/>
      <c r="AA51" s="736"/>
      <c r="AB51" s="736"/>
      <c r="AC51" s="736"/>
      <c r="AD51" s="736"/>
      <c r="AE51" s="736"/>
      <c r="AF51" s="736"/>
      <c r="AG51" s="736"/>
      <c r="AH51" s="773"/>
      <c r="AI51" s="773"/>
      <c r="AJ51" s="774"/>
      <c r="AK51" s="774"/>
      <c r="AL51" s="774"/>
      <c r="AM51" s="774"/>
      <c r="AN51" s="774"/>
      <c r="AO51" s="774"/>
      <c r="AP51" s="774"/>
      <c r="AQ51" s="774"/>
      <c r="AR51" s="774"/>
      <c r="AS51" s="774"/>
      <c r="AT51" s="774"/>
      <c r="AU51" s="775"/>
      <c r="AV51" s="775"/>
      <c r="AW51" s="775"/>
      <c r="AX51" s="776"/>
      <c r="AY51" s="777"/>
      <c r="AZ51" s="778"/>
      <c r="BA51" s="778"/>
      <c r="BB51" s="778"/>
      <c r="BC51" s="778"/>
      <c r="BD51" s="778"/>
      <c r="BE51" s="778"/>
      <c r="BF51" s="778"/>
      <c r="BG51" s="779"/>
      <c r="BH51" s="780"/>
      <c r="BI51" s="89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Z51" s="633"/>
      <c r="CA51" s="280"/>
      <c r="CB51" s="280"/>
      <c r="CC51" s="226"/>
      <c r="CD51" s="226"/>
      <c r="CE51" s="226"/>
      <c r="CF51" s="634"/>
      <c r="CG51" s="634"/>
      <c r="CH51" s="635"/>
      <c r="CI51" s="781"/>
      <c r="CJ51" s="637"/>
      <c r="CK51" s="637"/>
      <c r="CL51" s="637"/>
      <c r="CM51" s="782"/>
      <c r="CN51" s="783"/>
      <c r="CO51" s="639"/>
      <c r="CP51" s="639"/>
      <c r="CQ51" s="639"/>
      <c r="CR51" s="639"/>
      <c r="CS51" s="639"/>
      <c r="CT51" s="639"/>
      <c r="CU51" s="784"/>
      <c r="CV51" s="785"/>
      <c r="CW51" s="637"/>
      <c r="CX51" s="637"/>
      <c r="CY51" s="637"/>
      <c r="CZ51" s="782"/>
      <c r="DA51" s="782"/>
      <c r="DB51" s="782"/>
      <c r="DC51" s="782"/>
      <c r="DD51" s="782"/>
      <c r="DE51" s="782"/>
      <c r="DF51" s="782"/>
      <c r="DG51" s="782"/>
      <c r="DH51" s="782"/>
      <c r="DI51" s="782"/>
    </row>
    <row r="52" spans="1:113" s="2" customFormat="1" ht="9.75" customHeight="1">
      <c r="A52" s="632"/>
      <c r="B52" s="632"/>
      <c r="C52" s="632"/>
      <c r="D52" s="632"/>
      <c r="E52" s="632"/>
      <c r="F52" s="632"/>
      <c r="G52" s="632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74"/>
      <c r="AI52" s="774"/>
      <c r="AJ52" s="774"/>
      <c r="AK52" s="774"/>
      <c r="AL52" s="774"/>
      <c r="AM52" s="774"/>
      <c r="AN52" s="774"/>
      <c r="AO52" s="774"/>
      <c r="AP52" s="774"/>
      <c r="AQ52" s="774"/>
      <c r="AR52" s="774"/>
      <c r="AS52" s="774"/>
      <c r="AT52" s="774"/>
      <c r="AU52" s="775"/>
      <c r="AV52" s="775"/>
      <c r="AW52" s="775"/>
      <c r="AX52" s="786"/>
      <c r="AY52" s="778"/>
      <c r="AZ52" s="778"/>
      <c r="BA52" s="778"/>
      <c r="BB52" s="778"/>
      <c r="BC52" s="778"/>
      <c r="BD52" s="778"/>
      <c r="BE52" s="778"/>
      <c r="BF52" s="778"/>
      <c r="BG52" s="787"/>
      <c r="BH52" s="787"/>
      <c r="BI52" s="89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Z52" s="280"/>
      <c r="CA52" s="280"/>
      <c r="CB52" s="280"/>
      <c r="CC52" s="226"/>
      <c r="CD52" s="226"/>
      <c r="CE52" s="226"/>
      <c r="CF52" s="636"/>
      <c r="CG52" s="636"/>
      <c r="CH52" s="635"/>
      <c r="CI52" s="781"/>
      <c r="CJ52" s="637"/>
      <c r="CK52" s="637"/>
      <c r="CL52" s="637"/>
      <c r="CM52" s="638"/>
      <c r="CN52" s="639"/>
      <c r="CO52" s="639"/>
      <c r="CP52" s="639"/>
      <c r="CQ52" s="639"/>
      <c r="CR52" s="639"/>
      <c r="CS52" s="639"/>
      <c r="CT52" s="639"/>
      <c r="CU52" s="92"/>
      <c r="CV52" s="92"/>
      <c r="CW52" s="637"/>
      <c r="CX52" s="637"/>
      <c r="CY52" s="637"/>
      <c r="CZ52" s="782"/>
      <c r="DA52" s="782"/>
      <c r="DB52" s="782"/>
      <c r="DC52" s="782"/>
      <c r="DD52" s="782"/>
      <c r="DE52" s="782"/>
      <c r="DF52" s="782"/>
      <c r="DG52" s="782"/>
      <c r="DH52" s="782"/>
      <c r="DI52" s="782"/>
    </row>
    <row r="53" spans="1:113" s="2" customFormat="1" ht="9.75" customHeight="1">
      <c r="A53" s="632"/>
      <c r="B53" s="632"/>
      <c r="C53" s="632"/>
      <c r="D53" s="632"/>
      <c r="E53" s="632"/>
      <c r="F53" s="632"/>
      <c r="G53" s="632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16"/>
      <c r="V53" s="16"/>
      <c r="W53" s="16"/>
      <c r="X53" s="16"/>
      <c r="Y53" s="633"/>
      <c r="Z53" s="394"/>
      <c r="AA53" s="226"/>
      <c r="AB53" s="226"/>
      <c r="AC53" s="226"/>
      <c r="AD53" s="633"/>
      <c r="AE53" s="394"/>
      <c r="AF53" s="16"/>
      <c r="AG53" s="16"/>
      <c r="AH53" s="772"/>
      <c r="AI53" s="772"/>
      <c r="AJ53" s="736"/>
      <c r="AK53" s="736"/>
      <c r="AL53" s="736"/>
      <c r="AM53" s="736"/>
      <c r="AN53" s="736"/>
      <c r="AO53" s="736"/>
      <c r="AP53" s="736"/>
      <c r="AQ53" s="736"/>
      <c r="AR53" s="736"/>
      <c r="AS53" s="736"/>
      <c r="AT53" s="736"/>
      <c r="AU53" s="788"/>
      <c r="AV53" s="789"/>
      <c r="AW53" s="789"/>
      <c r="AY53" s="790"/>
      <c r="AZ53" s="790"/>
      <c r="BA53" s="790"/>
      <c r="BB53" s="790"/>
      <c r="BC53" s="790"/>
      <c r="BD53" s="790"/>
      <c r="BE53" s="790"/>
      <c r="BF53" s="790"/>
      <c r="BG53" s="779"/>
      <c r="BH53" s="780"/>
      <c r="BI53" s="89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F53" s="16"/>
      <c r="CG53" s="16"/>
      <c r="CH53" s="16"/>
      <c r="CI53" s="16"/>
      <c r="CJ53" s="791"/>
      <c r="CK53" s="792"/>
      <c r="CL53" s="792"/>
      <c r="CM53" s="16"/>
      <c r="CN53" s="790"/>
      <c r="CO53" s="790"/>
      <c r="CP53" s="790"/>
      <c r="CQ53" s="790"/>
      <c r="CR53" s="790"/>
      <c r="CS53" s="790"/>
      <c r="CT53" s="790"/>
      <c r="CU53" s="784"/>
      <c r="CV53" s="785"/>
      <c r="CW53" s="791"/>
      <c r="CX53" s="792"/>
      <c r="CY53" s="792"/>
      <c r="CZ53" s="782"/>
      <c r="DA53" s="782"/>
      <c r="DB53" s="782"/>
      <c r="DC53" s="782"/>
      <c r="DD53" s="782"/>
      <c r="DE53" s="782"/>
      <c r="DF53" s="782"/>
      <c r="DG53" s="782"/>
      <c r="DH53" s="782"/>
      <c r="DI53" s="782"/>
    </row>
    <row r="54" spans="1:113" s="2" customFormat="1" ht="9.75" customHeight="1">
      <c r="A54" s="632"/>
      <c r="B54" s="632"/>
      <c r="C54" s="632"/>
      <c r="D54" s="632"/>
      <c r="E54" s="632"/>
      <c r="F54" s="632"/>
      <c r="G54" s="632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16"/>
      <c r="V54" s="16"/>
      <c r="W54" s="16"/>
      <c r="X54" s="16"/>
      <c r="Y54" s="793"/>
      <c r="Z54" s="394"/>
      <c r="AA54" s="226"/>
      <c r="AB54" s="226"/>
      <c r="AC54" s="226"/>
      <c r="AD54" s="793"/>
      <c r="AE54" s="394"/>
      <c r="AF54" s="16"/>
      <c r="AG54" s="16"/>
      <c r="AH54" s="736"/>
      <c r="AI54" s="736"/>
      <c r="AJ54" s="736"/>
      <c r="AK54" s="736"/>
      <c r="AL54" s="736"/>
      <c r="AM54" s="736"/>
      <c r="AN54" s="736"/>
      <c r="AO54" s="736"/>
      <c r="AP54" s="736"/>
      <c r="AQ54" s="736"/>
      <c r="AR54" s="736"/>
      <c r="AS54" s="736"/>
      <c r="AT54" s="736"/>
      <c r="AU54" s="789"/>
      <c r="AV54" s="789"/>
      <c r="AW54" s="789"/>
      <c r="AY54" s="790"/>
      <c r="AZ54" s="790"/>
      <c r="BA54" s="790"/>
      <c r="BB54" s="790"/>
      <c r="BC54" s="790"/>
      <c r="BD54" s="790"/>
      <c r="BE54" s="790"/>
      <c r="BF54" s="790"/>
      <c r="BG54" s="794"/>
      <c r="BH54" s="794"/>
      <c r="BI54" s="89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F54" s="16"/>
      <c r="CG54" s="16"/>
      <c r="CH54" s="16"/>
      <c r="CI54" s="16"/>
      <c r="CJ54" s="792"/>
      <c r="CK54" s="792"/>
      <c r="CL54" s="792"/>
      <c r="CM54" s="16"/>
      <c r="CN54" s="790"/>
      <c r="CO54" s="790"/>
      <c r="CP54" s="790"/>
      <c r="CQ54" s="790"/>
      <c r="CR54" s="790"/>
      <c r="CS54" s="790"/>
      <c r="CT54" s="790"/>
      <c r="CU54" s="92"/>
      <c r="CV54" s="92"/>
      <c r="CW54" s="792"/>
      <c r="CX54" s="792"/>
      <c r="CY54" s="792"/>
      <c r="CZ54" s="782"/>
      <c r="DA54" s="782"/>
      <c r="DB54" s="782"/>
      <c r="DC54" s="782"/>
      <c r="DD54" s="782"/>
      <c r="DE54" s="782"/>
      <c r="DF54" s="782"/>
      <c r="DG54" s="782"/>
      <c r="DH54" s="782"/>
      <c r="DI54" s="782"/>
    </row>
    <row r="55" spans="1:113" ht="3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6"/>
      <c r="CN55" s="16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</row>
    <row r="56" spans="1:113" ht="11.25" customHeight="1">
      <c r="A56" s="640" t="s">
        <v>69</v>
      </c>
      <c r="B56" s="641"/>
      <c r="C56" s="642"/>
      <c r="D56" s="644" t="s">
        <v>70</v>
      </c>
      <c r="E56" s="645"/>
      <c r="F56" s="645"/>
      <c r="G56" s="645"/>
      <c r="H56" s="645"/>
      <c r="I56" s="645"/>
      <c r="J56" s="645"/>
      <c r="K56" s="645"/>
      <c r="L56" s="645"/>
      <c r="M56" s="645"/>
      <c r="N56" s="645"/>
      <c r="O56" s="645"/>
      <c r="P56" s="645"/>
      <c r="Q56" s="646"/>
      <c r="R56" s="650" t="s">
        <v>71</v>
      </c>
      <c r="S56" s="317"/>
      <c r="T56" s="317"/>
      <c r="U56" s="317"/>
      <c r="V56" s="317"/>
      <c r="W56" s="318"/>
      <c r="X56" s="652" t="s">
        <v>72</v>
      </c>
      <c r="Y56" s="653"/>
      <c r="Z56" s="653"/>
      <c r="AA56" s="653"/>
      <c r="AB56" s="654" t="s">
        <v>73</v>
      </c>
      <c r="AC56" s="317"/>
      <c r="AD56" s="317"/>
      <c r="AE56" s="317"/>
      <c r="AF56" s="318"/>
      <c r="AG56" s="93"/>
      <c r="AH56" s="640" t="s">
        <v>69</v>
      </c>
      <c r="AI56" s="641"/>
      <c r="AJ56" s="642"/>
      <c r="AK56" s="644" t="s">
        <v>70</v>
      </c>
      <c r="AL56" s="645"/>
      <c r="AM56" s="645"/>
      <c r="AN56" s="645"/>
      <c r="AO56" s="645"/>
      <c r="AP56" s="645"/>
      <c r="AQ56" s="645"/>
      <c r="AR56" s="645"/>
      <c r="AS56" s="645"/>
      <c r="AT56" s="645"/>
      <c r="AU56" s="645"/>
      <c r="AV56" s="645"/>
      <c r="AW56" s="646"/>
      <c r="AX56" s="650" t="s">
        <v>71</v>
      </c>
      <c r="AY56" s="317"/>
      <c r="AZ56" s="317"/>
      <c r="BA56" s="317"/>
      <c r="BB56" s="317"/>
      <c r="BC56" s="318"/>
      <c r="BD56" s="652" t="s">
        <v>72</v>
      </c>
      <c r="BE56" s="653"/>
      <c r="BF56" s="653"/>
      <c r="BG56" s="653"/>
      <c r="BH56" s="654" t="s">
        <v>73</v>
      </c>
      <c r="BI56" s="317"/>
      <c r="BJ56" s="317"/>
      <c r="BK56" s="317"/>
      <c r="BL56" s="318"/>
      <c r="BM56" s="93"/>
      <c r="BN56" s="640" t="s">
        <v>69</v>
      </c>
      <c r="BO56" s="641"/>
      <c r="BP56" s="642"/>
      <c r="BQ56" s="644" t="s">
        <v>70</v>
      </c>
      <c r="BR56" s="645"/>
      <c r="BS56" s="645"/>
      <c r="BT56" s="645"/>
      <c r="BU56" s="645"/>
      <c r="BV56" s="645"/>
      <c r="BW56" s="645"/>
      <c r="BX56" s="645"/>
      <c r="BY56" s="645"/>
      <c r="BZ56" s="645"/>
      <c r="CA56" s="645"/>
      <c r="CB56" s="645"/>
      <c r="CC56" s="646"/>
      <c r="CD56" s="650" t="s">
        <v>71</v>
      </c>
      <c r="CE56" s="317"/>
      <c r="CF56" s="317"/>
      <c r="CG56" s="317"/>
      <c r="CH56" s="317"/>
      <c r="CI56" s="318"/>
      <c r="CJ56" s="652" t="s">
        <v>72</v>
      </c>
      <c r="CK56" s="653"/>
      <c r="CL56" s="653"/>
      <c r="CM56" s="653"/>
      <c r="CN56" s="654" t="s">
        <v>73</v>
      </c>
      <c r="CO56" s="317"/>
      <c r="CP56" s="317"/>
      <c r="CQ56" s="317"/>
      <c r="CR56" s="318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</row>
    <row r="57" spans="1:114" ht="9.75" customHeight="1" thickBot="1">
      <c r="A57" s="643"/>
      <c r="B57" s="635"/>
      <c r="C57" s="635"/>
      <c r="D57" s="647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9"/>
      <c r="R57" s="651"/>
      <c r="S57" s="321"/>
      <c r="T57" s="321"/>
      <c r="U57" s="321"/>
      <c r="V57" s="321"/>
      <c r="W57" s="322"/>
      <c r="X57" s="656" t="s">
        <v>74</v>
      </c>
      <c r="Y57" s="657"/>
      <c r="Z57" s="656" t="s">
        <v>75</v>
      </c>
      <c r="AA57" s="658"/>
      <c r="AB57" s="655"/>
      <c r="AC57" s="394"/>
      <c r="AD57" s="394"/>
      <c r="AE57" s="321"/>
      <c r="AF57" s="322"/>
      <c r="AG57" s="79"/>
      <c r="AH57" s="643"/>
      <c r="AI57" s="635"/>
      <c r="AJ57" s="635"/>
      <c r="AK57" s="647"/>
      <c r="AL57" s="648"/>
      <c r="AM57" s="648"/>
      <c r="AN57" s="648"/>
      <c r="AO57" s="648"/>
      <c r="AP57" s="648"/>
      <c r="AQ57" s="648"/>
      <c r="AR57" s="648"/>
      <c r="AS57" s="648"/>
      <c r="AT57" s="648"/>
      <c r="AU57" s="648"/>
      <c r="AV57" s="648"/>
      <c r="AW57" s="649"/>
      <c r="AX57" s="651"/>
      <c r="AY57" s="321"/>
      <c r="AZ57" s="321"/>
      <c r="BA57" s="321"/>
      <c r="BB57" s="321"/>
      <c r="BC57" s="322"/>
      <c r="BD57" s="656" t="s">
        <v>74</v>
      </c>
      <c r="BE57" s="657"/>
      <c r="BF57" s="656" t="s">
        <v>75</v>
      </c>
      <c r="BG57" s="658"/>
      <c r="BH57" s="655"/>
      <c r="BI57" s="394"/>
      <c r="BJ57" s="394"/>
      <c r="BK57" s="321"/>
      <c r="BL57" s="322"/>
      <c r="BM57" s="79"/>
      <c r="BN57" s="643"/>
      <c r="BO57" s="635"/>
      <c r="BP57" s="635"/>
      <c r="BQ57" s="647"/>
      <c r="BR57" s="648"/>
      <c r="BS57" s="648"/>
      <c r="BT57" s="648"/>
      <c r="BU57" s="648"/>
      <c r="BV57" s="648"/>
      <c r="BW57" s="648"/>
      <c r="BX57" s="648"/>
      <c r="BY57" s="648"/>
      <c r="BZ57" s="648"/>
      <c r="CA57" s="648"/>
      <c r="CB57" s="648"/>
      <c r="CC57" s="649"/>
      <c r="CD57" s="651"/>
      <c r="CE57" s="321"/>
      <c r="CF57" s="321"/>
      <c r="CG57" s="321"/>
      <c r="CH57" s="321"/>
      <c r="CI57" s="322"/>
      <c r="CJ57" s="656" t="s">
        <v>74</v>
      </c>
      <c r="CK57" s="657"/>
      <c r="CL57" s="656" t="s">
        <v>75</v>
      </c>
      <c r="CM57" s="658"/>
      <c r="CN57" s="655"/>
      <c r="CO57" s="394"/>
      <c r="CP57" s="394"/>
      <c r="CQ57" s="321"/>
      <c r="CR57" s="322"/>
      <c r="CS57" s="10"/>
      <c r="CT57" s="10"/>
      <c r="CU57" s="11"/>
      <c r="CV57" s="11"/>
      <c r="CW57" s="11"/>
      <c r="CX57" s="11"/>
      <c r="CY57" s="11"/>
      <c r="CZ57" s="11"/>
      <c r="DA57" s="11"/>
      <c r="DB57" s="11"/>
      <c r="DC57" s="16"/>
      <c r="DD57" s="16"/>
      <c r="DE57" s="16"/>
      <c r="DF57" s="16"/>
      <c r="DG57" s="16"/>
      <c r="DH57" s="16"/>
      <c r="DI57" s="16"/>
      <c r="DJ57" s="2"/>
    </row>
    <row r="58" spans="1:114" ht="10.5" customHeight="1">
      <c r="A58" s="659"/>
      <c r="B58" s="660"/>
      <c r="C58" s="661"/>
      <c r="D58" s="665"/>
      <c r="E58" s="666"/>
      <c r="F58" s="666"/>
      <c r="G58" s="666"/>
      <c r="H58" s="666"/>
      <c r="I58" s="666"/>
      <c r="J58" s="666"/>
      <c r="K58" s="666"/>
      <c r="L58" s="666"/>
      <c r="M58" s="666"/>
      <c r="N58" s="666"/>
      <c r="O58" s="666"/>
      <c r="P58" s="666"/>
      <c r="Q58" s="667"/>
      <c r="R58" s="669"/>
      <c r="S58" s="670"/>
      <c r="T58" s="670"/>
      <c r="U58" s="670"/>
      <c r="V58" s="671"/>
      <c r="W58" s="165"/>
      <c r="X58" s="672"/>
      <c r="Y58" s="673"/>
      <c r="Z58" s="676"/>
      <c r="AA58" s="673"/>
      <c r="AB58" s="678"/>
      <c r="AC58" s="679"/>
      <c r="AD58" s="680"/>
      <c r="AE58" s="684" t="s">
        <v>76</v>
      </c>
      <c r="AF58" s="685"/>
      <c r="AG58" s="90"/>
      <c r="AH58" s="659"/>
      <c r="AI58" s="688"/>
      <c r="AJ58" s="661"/>
      <c r="AK58" s="665"/>
      <c r="AL58" s="666"/>
      <c r="AM58" s="666"/>
      <c r="AN58" s="666"/>
      <c r="AO58" s="666"/>
      <c r="AP58" s="666"/>
      <c r="AQ58" s="666"/>
      <c r="AR58" s="666"/>
      <c r="AS58" s="666"/>
      <c r="AT58" s="666"/>
      <c r="AU58" s="666"/>
      <c r="AV58" s="666"/>
      <c r="AW58" s="667"/>
      <c r="AX58" s="669"/>
      <c r="AY58" s="670"/>
      <c r="AZ58" s="670"/>
      <c r="BA58" s="670"/>
      <c r="BB58" s="671"/>
      <c r="BC58" s="165" t="s">
        <v>63</v>
      </c>
      <c r="BD58" s="672"/>
      <c r="BE58" s="673"/>
      <c r="BF58" s="676"/>
      <c r="BG58" s="673"/>
      <c r="BH58" s="678"/>
      <c r="BI58" s="679"/>
      <c r="BJ58" s="680"/>
      <c r="BK58" s="684" t="s">
        <v>76</v>
      </c>
      <c r="BL58" s="685"/>
      <c r="BM58" s="90"/>
      <c r="BN58" s="659"/>
      <c r="BO58" s="688"/>
      <c r="BP58" s="661"/>
      <c r="BQ58" s="665"/>
      <c r="BR58" s="666"/>
      <c r="BS58" s="666"/>
      <c r="BT58" s="666"/>
      <c r="BU58" s="666"/>
      <c r="BV58" s="666"/>
      <c r="BW58" s="666"/>
      <c r="BX58" s="666"/>
      <c r="BY58" s="666"/>
      <c r="BZ58" s="666"/>
      <c r="CA58" s="666"/>
      <c r="CB58" s="666"/>
      <c r="CC58" s="667"/>
      <c r="CD58" s="669"/>
      <c r="CE58" s="670"/>
      <c r="CF58" s="670"/>
      <c r="CG58" s="670"/>
      <c r="CH58" s="671"/>
      <c r="CI58" s="165" t="s">
        <v>63</v>
      </c>
      <c r="CJ58" s="672"/>
      <c r="CK58" s="673"/>
      <c r="CL58" s="676"/>
      <c r="CM58" s="673"/>
      <c r="CN58" s="678"/>
      <c r="CO58" s="679"/>
      <c r="CP58" s="680"/>
      <c r="CQ58" s="684" t="s">
        <v>76</v>
      </c>
      <c r="CR58" s="685"/>
      <c r="CS58" s="10"/>
      <c r="CT58" s="10"/>
      <c r="CU58" s="689"/>
      <c r="CV58" s="690"/>
      <c r="CW58" s="690"/>
      <c r="CX58" s="690"/>
      <c r="CY58" s="690"/>
      <c r="CZ58" s="690"/>
      <c r="DA58" s="690"/>
      <c r="DB58" s="690"/>
      <c r="DC58" s="690"/>
      <c r="DD58" s="690"/>
      <c r="DE58" s="690"/>
      <c r="DF58" s="690"/>
      <c r="DG58" s="690"/>
      <c r="DH58" s="227"/>
      <c r="DI58" s="691"/>
      <c r="DJ58" s="2"/>
    </row>
    <row r="59" spans="1:114" ht="10.5" customHeight="1">
      <c r="A59" s="662"/>
      <c r="B59" s="663"/>
      <c r="C59" s="664"/>
      <c r="D59" s="663"/>
      <c r="E59" s="663"/>
      <c r="F59" s="663"/>
      <c r="G59" s="663"/>
      <c r="H59" s="663"/>
      <c r="I59" s="663"/>
      <c r="J59" s="663"/>
      <c r="K59" s="663"/>
      <c r="L59" s="663"/>
      <c r="M59" s="663"/>
      <c r="N59" s="663"/>
      <c r="O59" s="663"/>
      <c r="P59" s="663"/>
      <c r="Q59" s="668"/>
      <c r="R59" s="669"/>
      <c r="S59" s="670"/>
      <c r="T59" s="670"/>
      <c r="U59" s="670"/>
      <c r="V59" s="671"/>
      <c r="W59" s="166"/>
      <c r="X59" s="674"/>
      <c r="Y59" s="675"/>
      <c r="Z59" s="677"/>
      <c r="AA59" s="675"/>
      <c r="AB59" s="681"/>
      <c r="AC59" s="682"/>
      <c r="AD59" s="683"/>
      <c r="AE59" s="686"/>
      <c r="AF59" s="687"/>
      <c r="AG59" s="95"/>
      <c r="AH59" s="662"/>
      <c r="AI59" s="663"/>
      <c r="AJ59" s="664"/>
      <c r="AK59" s="663"/>
      <c r="AL59" s="663"/>
      <c r="AM59" s="663"/>
      <c r="AN59" s="663"/>
      <c r="AO59" s="663"/>
      <c r="AP59" s="663"/>
      <c r="AQ59" s="663"/>
      <c r="AR59" s="663"/>
      <c r="AS59" s="663"/>
      <c r="AT59" s="663"/>
      <c r="AU59" s="663"/>
      <c r="AV59" s="663"/>
      <c r="AW59" s="668"/>
      <c r="AX59" s="669"/>
      <c r="AY59" s="670"/>
      <c r="AZ59" s="670"/>
      <c r="BA59" s="670"/>
      <c r="BB59" s="671"/>
      <c r="BC59" s="166"/>
      <c r="BD59" s="674"/>
      <c r="BE59" s="675"/>
      <c r="BF59" s="677"/>
      <c r="BG59" s="675"/>
      <c r="BH59" s="681"/>
      <c r="BI59" s="682"/>
      <c r="BJ59" s="683"/>
      <c r="BK59" s="686"/>
      <c r="BL59" s="687"/>
      <c r="BM59" s="96"/>
      <c r="BN59" s="662"/>
      <c r="BO59" s="663"/>
      <c r="BP59" s="664"/>
      <c r="BQ59" s="663"/>
      <c r="BR59" s="663"/>
      <c r="BS59" s="663"/>
      <c r="BT59" s="663"/>
      <c r="BU59" s="663"/>
      <c r="BV59" s="663"/>
      <c r="BW59" s="663"/>
      <c r="BX59" s="663"/>
      <c r="BY59" s="663"/>
      <c r="BZ59" s="663"/>
      <c r="CA59" s="663"/>
      <c r="CB59" s="663"/>
      <c r="CC59" s="668"/>
      <c r="CD59" s="669"/>
      <c r="CE59" s="670"/>
      <c r="CF59" s="670"/>
      <c r="CG59" s="670"/>
      <c r="CH59" s="671"/>
      <c r="CI59" s="166"/>
      <c r="CJ59" s="674"/>
      <c r="CK59" s="675"/>
      <c r="CL59" s="677"/>
      <c r="CM59" s="675"/>
      <c r="CN59" s="681"/>
      <c r="CO59" s="682"/>
      <c r="CP59" s="683"/>
      <c r="CQ59" s="686"/>
      <c r="CR59" s="687"/>
      <c r="CS59" s="80"/>
      <c r="CT59" s="10"/>
      <c r="CU59" s="690"/>
      <c r="CV59" s="690"/>
      <c r="CW59" s="690"/>
      <c r="CX59" s="690"/>
      <c r="CY59" s="690"/>
      <c r="CZ59" s="690"/>
      <c r="DA59" s="690"/>
      <c r="DB59" s="690"/>
      <c r="DC59" s="690"/>
      <c r="DD59" s="690"/>
      <c r="DE59" s="690"/>
      <c r="DF59" s="690"/>
      <c r="DG59" s="690"/>
      <c r="DH59" s="228"/>
      <c r="DI59" s="692"/>
      <c r="DJ59" s="2"/>
    </row>
    <row r="60" spans="1:113" ht="10.5" customHeight="1">
      <c r="A60" s="693"/>
      <c r="B60" s="666"/>
      <c r="C60" s="694"/>
      <c r="D60" s="665"/>
      <c r="E60" s="666"/>
      <c r="F60" s="666"/>
      <c r="G60" s="666"/>
      <c r="H60" s="666"/>
      <c r="I60" s="666"/>
      <c r="J60" s="666"/>
      <c r="K60" s="666"/>
      <c r="L60" s="666"/>
      <c r="M60" s="666"/>
      <c r="N60" s="666"/>
      <c r="O60" s="666"/>
      <c r="P60" s="666"/>
      <c r="Q60" s="667"/>
      <c r="R60" s="695"/>
      <c r="S60" s="696"/>
      <c r="T60" s="696"/>
      <c r="U60" s="696"/>
      <c r="V60" s="697"/>
      <c r="W60" s="167"/>
      <c r="X60" s="701"/>
      <c r="Y60" s="702"/>
      <c r="Z60" s="705"/>
      <c r="AA60" s="702"/>
      <c r="AB60" s="707"/>
      <c r="AC60" s="708"/>
      <c r="AD60" s="709"/>
      <c r="AE60" s="713" t="s">
        <v>76</v>
      </c>
      <c r="AF60" s="714"/>
      <c r="AG60" s="90"/>
      <c r="AH60" s="693"/>
      <c r="AI60" s="666"/>
      <c r="AJ60" s="694"/>
      <c r="AK60" s="665"/>
      <c r="AL60" s="666"/>
      <c r="AM60" s="666"/>
      <c r="AN60" s="666"/>
      <c r="AO60" s="666"/>
      <c r="AP60" s="666"/>
      <c r="AQ60" s="666"/>
      <c r="AR60" s="666"/>
      <c r="AS60" s="666"/>
      <c r="AT60" s="666"/>
      <c r="AU60" s="666"/>
      <c r="AV60" s="666"/>
      <c r="AW60" s="667"/>
      <c r="AX60" s="695"/>
      <c r="AY60" s="696"/>
      <c r="AZ60" s="696"/>
      <c r="BA60" s="696"/>
      <c r="BB60" s="697"/>
      <c r="BC60" s="167"/>
      <c r="BD60" s="701"/>
      <c r="BE60" s="702"/>
      <c r="BF60" s="705"/>
      <c r="BG60" s="702"/>
      <c r="BH60" s="707"/>
      <c r="BI60" s="708"/>
      <c r="BJ60" s="709"/>
      <c r="BK60" s="713" t="s">
        <v>76</v>
      </c>
      <c r="BL60" s="714"/>
      <c r="BM60" s="96"/>
      <c r="BN60" s="693"/>
      <c r="BO60" s="666"/>
      <c r="BP60" s="694"/>
      <c r="BQ60" s="665"/>
      <c r="BR60" s="666"/>
      <c r="BS60" s="666"/>
      <c r="BT60" s="666"/>
      <c r="BU60" s="666"/>
      <c r="BV60" s="666"/>
      <c r="BW60" s="666"/>
      <c r="BX60" s="666"/>
      <c r="BY60" s="666"/>
      <c r="BZ60" s="666"/>
      <c r="CA60" s="666"/>
      <c r="CB60" s="666"/>
      <c r="CC60" s="667"/>
      <c r="CD60" s="695"/>
      <c r="CE60" s="696"/>
      <c r="CF60" s="696"/>
      <c r="CG60" s="696"/>
      <c r="CH60" s="697"/>
      <c r="CI60" s="167"/>
      <c r="CJ60" s="701"/>
      <c r="CK60" s="702"/>
      <c r="CL60" s="705"/>
      <c r="CM60" s="702"/>
      <c r="CN60" s="707"/>
      <c r="CO60" s="708"/>
      <c r="CP60" s="709"/>
      <c r="CQ60" s="713" t="s">
        <v>76</v>
      </c>
      <c r="CR60" s="714"/>
      <c r="CS60" s="8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</row>
    <row r="61" spans="1:113" ht="10.5" customHeight="1">
      <c r="A61" s="662"/>
      <c r="B61" s="663"/>
      <c r="C61" s="664"/>
      <c r="D61" s="663"/>
      <c r="E61" s="663"/>
      <c r="F61" s="663"/>
      <c r="G61" s="663"/>
      <c r="H61" s="663"/>
      <c r="I61" s="663"/>
      <c r="J61" s="663"/>
      <c r="K61" s="663"/>
      <c r="L61" s="663"/>
      <c r="M61" s="663"/>
      <c r="N61" s="663"/>
      <c r="O61" s="663"/>
      <c r="P61" s="663"/>
      <c r="Q61" s="668"/>
      <c r="R61" s="698"/>
      <c r="S61" s="699"/>
      <c r="T61" s="699"/>
      <c r="U61" s="699"/>
      <c r="V61" s="700"/>
      <c r="W61" s="168"/>
      <c r="X61" s="703"/>
      <c r="Y61" s="704"/>
      <c r="Z61" s="706"/>
      <c r="AA61" s="704"/>
      <c r="AB61" s="710"/>
      <c r="AC61" s="711"/>
      <c r="AD61" s="712"/>
      <c r="AE61" s="686"/>
      <c r="AF61" s="687"/>
      <c r="AG61" s="95"/>
      <c r="AH61" s="662"/>
      <c r="AI61" s="663"/>
      <c r="AJ61" s="664"/>
      <c r="AK61" s="663"/>
      <c r="AL61" s="663"/>
      <c r="AM61" s="663"/>
      <c r="AN61" s="663"/>
      <c r="AO61" s="663"/>
      <c r="AP61" s="663"/>
      <c r="AQ61" s="663"/>
      <c r="AR61" s="663"/>
      <c r="AS61" s="663"/>
      <c r="AT61" s="663"/>
      <c r="AU61" s="663"/>
      <c r="AV61" s="663"/>
      <c r="AW61" s="668"/>
      <c r="AX61" s="698"/>
      <c r="AY61" s="699"/>
      <c r="AZ61" s="699"/>
      <c r="BA61" s="699"/>
      <c r="BB61" s="700"/>
      <c r="BC61" s="168"/>
      <c r="BD61" s="703"/>
      <c r="BE61" s="704"/>
      <c r="BF61" s="706"/>
      <c r="BG61" s="704"/>
      <c r="BH61" s="710"/>
      <c r="BI61" s="711"/>
      <c r="BJ61" s="712"/>
      <c r="BK61" s="686"/>
      <c r="BL61" s="687"/>
      <c r="BM61" s="95"/>
      <c r="BN61" s="662"/>
      <c r="BO61" s="663"/>
      <c r="BP61" s="664"/>
      <c r="BQ61" s="663"/>
      <c r="BR61" s="663"/>
      <c r="BS61" s="663"/>
      <c r="BT61" s="663"/>
      <c r="BU61" s="663"/>
      <c r="BV61" s="663"/>
      <c r="BW61" s="663"/>
      <c r="BX61" s="663"/>
      <c r="BY61" s="663"/>
      <c r="BZ61" s="663"/>
      <c r="CA61" s="663"/>
      <c r="CB61" s="663"/>
      <c r="CC61" s="668"/>
      <c r="CD61" s="698"/>
      <c r="CE61" s="699"/>
      <c r="CF61" s="699"/>
      <c r="CG61" s="699"/>
      <c r="CH61" s="700"/>
      <c r="CI61" s="168"/>
      <c r="CJ61" s="703"/>
      <c r="CK61" s="704"/>
      <c r="CL61" s="706"/>
      <c r="CM61" s="704"/>
      <c r="CN61" s="710"/>
      <c r="CO61" s="711"/>
      <c r="CP61" s="712"/>
      <c r="CQ61" s="686"/>
      <c r="CR61" s="687"/>
      <c r="CS61" s="80"/>
      <c r="CT61" s="10"/>
      <c r="CU61" s="8"/>
      <c r="CV61" s="8"/>
      <c r="CW61" s="8"/>
      <c r="CX61" s="8"/>
      <c r="CY61" s="8"/>
      <c r="CZ61" s="8"/>
      <c r="DA61" s="10"/>
      <c r="DB61" s="10"/>
      <c r="DC61" s="10"/>
      <c r="DD61" s="10"/>
      <c r="DE61" s="10"/>
      <c r="DF61" s="10"/>
      <c r="DG61" s="10"/>
      <c r="DH61" s="10"/>
      <c r="DI61" s="10"/>
    </row>
    <row r="62" spans="1:113" ht="10.5" customHeight="1">
      <c r="A62" s="693"/>
      <c r="B62" s="666"/>
      <c r="C62" s="694"/>
      <c r="D62" s="665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7"/>
      <c r="R62" s="669"/>
      <c r="S62" s="670"/>
      <c r="T62" s="670"/>
      <c r="U62" s="670"/>
      <c r="V62" s="671"/>
      <c r="W62" s="166"/>
      <c r="X62" s="701"/>
      <c r="Y62" s="702"/>
      <c r="Z62" s="705"/>
      <c r="AA62" s="702"/>
      <c r="AB62" s="681"/>
      <c r="AC62" s="682"/>
      <c r="AD62" s="715"/>
      <c r="AE62" s="713" t="s">
        <v>76</v>
      </c>
      <c r="AF62" s="714"/>
      <c r="AG62" s="90"/>
      <c r="AH62" s="693"/>
      <c r="AI62" s="666"/>
      <c r="AJ62" s="694"/>
      <c r="AK62" s="665"/>
      <c r="AL62" s="666"/>
      <c r="AM62" s="666"/>
      <c r="AN62" s="666"/>
      <c r="AO62" s="666"/>
      <c r="AP62" s="666"/>
      <c r="AQ62" s="666"/>
      <c r="AR62" s="666"/>
      <c r="AS62" s="666"/>
      <c r="AT62" s="666"/>
      <c r="AU62" s="666"/>
      <c r="AV62" s="666"/>
      <c r="AW62" s="667"/>
      <c r="AX62" s="669"/>
      <c r="AY62" s="670"/>
      <c r="AZ62" s="670"/>
      <c r="BA62" s="670"/>
      <c r="BB62" s="671"/>
      <c r="BC62" s="166"/>
      <c r="BD62" s="701"/>
      <c r="BE62" s="702"/>
      <c r="BF62" s="705"/>
      <c r="BG62" s="702"/>
      <c r="BH62" s="681"/>
      <c r="BI62" s="682"/>
      <c r="BJ62" s="715"/>
      <c r="BK62" s="713" t="s">
        <v>76</v>
      </c>
      <c r="BL62" s="714"/>
      <c r="BM62" s="90"/>
      <c r="BN62" s="693"/>
      <c r="BO62" s="666"/>
      <c r="BP62" s="694"/>
      <c r="BQ62" s="665"/>
      <c r="BR62" s="666"/>
      <c r="BS62" s="666"/>
      <c r="BT62" s="666"/>
      <c r="BU62" s="666"/>
      <c r="BV62" s="666"/>
      <c r="BW62" s="666"/>
      <c r="BX62" s="666"/>
      <c r="BY62" s="666"/>
      <c r="BZ62" s="666"/>
      <c r="CA62" s="666"/>
      <c r="CB62" s="666"/>
      <c r="CC62" s="667"/>
      <c r="CD62" s="669"/>
      <c r="CE62" s="670"/>
      <c r="CF62" s="670"/>
      <c r="CG62" s="670"/>
      <c r="CH62" s="671"/>
      <c r="CI62" s="166"/>
      <c r="CJ62" s="701"/>
      <c r="CK62" s="702"/>
      <c r="CL62" s="705"/>
      <c r="CM62" s="702"/>
      <c r="CN62" s="681"/>
      <c r="CO62" s="682"/>
      <c r="CP62" s="715"/>
      <c r="CQ62" s="713" t="s">
        <v>76</v>
      </c>
      <c r="CR62" s="714"/>
      <c r="CS62" s="10"/>
      <c r="CT62" s="10"/>
      <c r="CU62" s="725"/>
      <c r="CV62" s="726"/>
      <c r="CW62" s="726"/>
      <c r="CX62" s="726"/>
      <c r="CY62" s="726"/>
      <c r="CZ62" s="726"/>
      <c r="DA62" s="726"/>
      <c r="DB62" s="726"/>
      <c r="DC62" s="727"/>
      <c r="DD62" s="727"/>
      <c r="DE62" s="727"/>
      <c r="DF62" s="727"/>
      <c r="DG62" s="727"/>
      <c r="DH62" s="643"/>
      <c r="DI62" s="635"/>
    </row>
    <row r="63" spans="1:113" ht="10.5" customHeight="1" thickBot="1">
      <c r="A63" s="721"/>
      <c r="B63" s="722"/>
      <c r="C63" s="723"/>
      <c r="D63" s="663"/>
      <c r="E63" s="663"/>
      <c r="F63" s="663"/>
      <c r="G63" s="663"/>
      <c r="H63" s="663"/>
      <c r="I63" s="663"/>
      <c r="J63" s="663"/>
      <c r="K63" s="663"/>
      <c r="L63" s="663"/>
      <c r="M63" s="663"/>
      <c r="N63" s="663"/>
      <c r="O63" s="663"/>
      <c r="P63" s="663"/>
      <c r="Q63" s="668"/>
      <c r="R63" s="698"/>
      <c r="S63" s="699"/>
      <c r="T63" s="699"/>
      <c r="U63" s="699"/>
      <c r="V63" s="700"/>
      <c r="W63" s="168"/>
      <c r="X63" s="724"/>
      <c r="Y63" s="720"/>
      <c r="Z63" s="719"/>
      <c r="AA63" s="720"/>
      <c r="AB63" s="716"/>
      <c r="AC63" s="717"/>
      <c r="AD63" s="718"/>
      <c r="AE63" s="686"/>
      <c r="AF63" s="687"/>
      <c r="AG63" s="95"/>
      <c r="AH63" s="721"/>
      <c r="AI63" s="722"/>
      <c r="AJ63" s="723"/>
      <c r="AK63" s="663"/>
      <c r="AL63" s="663"/>
      <c r="AM63" s="663"/>
      <c r="AN63" s="663"/>
      <c r="AO63" s="663"/>
      <c r="AP63" s="663"/>
      <c r="AQ63" s="663"/>
      <c r="AR63" s="663"/>
      <c r="AS63" s="663"/>
      <c r="AT63" s="663"/>
      <c r="AU63" s="663"/>
      <c r="AV63" s="663"/>
      <c r="AW63" s="668"/>
      <c r="AX63" s="698"/>
      <c r="AY63" s="699"/>
      <c r="AZ63" s="699"/>
      <c r="BA63" s="699"/>
      <c r="BB63" s="700"/>
      <c r="BC63" s="168"/>
      <c r="BD63" s="724"/>
      <c r="BE63" s="720"/>
      <c r="BF63" s="719"/>
      <c r="BG63" s="720"/>
      <c r="BH63" s="716"/>
      <c r="BI63" s="717"/>
      <c r="BJ63" s="718"/>
      <c r="BK63" s="686"/>
      <c r="BL63" s="687"/>
      <c r="BM63" s="95"/>
      <c r="BN63" s="721"/>
      <c r="BO63" s="722"/>
      <c r="BP63" s="723"/>
      <c r="BQ63" s="663"/>
      <c r="BR63" s="663"/>
      <c r="BS63" s="663"/>
      <c r="BT63" s="663"/>
      <c r="BU63" s="663"/>
      <c r="BV63" s="663"/>
      <c r="BW63" s="663"/>
      <c r="BX63" s="663"/>
      <c r="BY63" s="663"/>
      <c r="BZ63" s="663"/>
      <c r="CA63" s="663"/>
      <c r="CB63" s="663"/>
      <c r="CC63" s="668"/>
      <c r="CD63" s="698"/>
      <c r="CE63" s="699"/>
      <c r="CF63" s="699"/>
      <c r="CG63" s="699"/>
      <c r="CH63" s="700"/>
      <c r="CI63" s="168"/>
      <c r="CJ63" s="724"/>
      <c r="CK63" s="720"/>
      <c r="CL63" s="719"/>
      <c r="CM63" s="720"/>
      <c r="CN63" s="716"/>
      <c r="CO63" s="717"/>
      <c r="CP63" s="718"/>
      <c r="CQ63" s="686"/>
      <c r="CR63" s="687"/>
      <c r="CS63" s="10"/>
      <c r="CT63" s="10"/>
      <c r="CU63" s="728"/>
      <c r="CV63" s="729"/>
      <c r="CW63" s="729"/>
      <c r="CX63" s="729"/>
      <c r="CY63" s="729"/>
      <c r="CZ63" s="729"/>
      <c r="DA63" s="729"/>
      <c r="DB63" s="729"/>
      <c r="DC63" s="730"/>
      <c r="DD63" s="730"/>
      <c r="DE63" s="730"/>
      <c r="DF63" s="730"/>
      <c r="DG63" s="730"/>
      <c r="DH63" s="643"/>
      <c r="DI63" s="635"/>
    </row>
    <row r="64" spans="1:113" ht="7.5" customHeight="1">
      <c r="A64" s="95"/>
      <c r="B64" s="95"/>
      <c r="C64" s="95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4"/>
      <c r="Q64" s="94"/>
      <c r="R64" s="94"/>
      <c r="S64" s="91"/>
      <c r="T64" s="91"/>
      <c r="U64" s="91"/>
      <c r="V64" s="91"/>
      <c r="W64" s="11"/>
      <c r="X64" s="16"/>
      <c r="Y64" s="18"/>
      <c r="Z64" s="18"/>
      <c r="AA64" s="18"/>
      <c r="AB64" s="18"/>
      <c r="AC64" s="80"/>
      <c r="AD64" s="80"/>
      <c r="AE64" s="11"/>
      <c r="AF64" s="96"/>
      <c r="AG64" s="96"/>
      <c r="AH64" s="95"/>
      <c r="AI64" s="10"/>
      <c r="AJ64" s="10"/>
      <c r="AK64" s="10"/>
      <c r="AL64" s="10"/>
      <c r="AM64" s="10"/>
      <c r="AN64" s="10"/>
      <c r="AO64" s="10"/>
      <c r="AP64" s="10"/>
      <c r="AQ64" s="35"/>
      <c r="AR64" s="35"/>
      <c r="AS64" s="35"/>
      <c r="AT64" s="35"/>
      <c r="AU64" s="35"/>
      <c r="AV64" s="35"/>
      <c r="AW64" s="35"/>
      <c r="AX64" s="11"/>
      <c r="AY64" s="11"/>
      <c r="AZ64" s="11"/>
      <c r="BA64" s="11"/>
      <c r="BB64" s="35"/>
      <c r="BC64" s="80"/>
      <c r="BD64" s="80"/>
      <c r="BE64" s="80"/>
      <c r="BF64" s="80"/>
      <c r="BG64" s="80"/>
      <c r="BH64" s="80"/>
      <c r="BI64" s="80"/>
      <c r="BJ64" s="98"/>
      <c r="BK64" s="98"/>
      <c r="BL64" s="98"/>
      <c r="BM64" s="80"/>
      <c r="BN64" s="95"/>
      <c r="BO64" s="9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11"/>
      <c r="CD64" s="11"/>
      <c r="CE64" s="11"/>
      <c r="CF64" s="11"/>
      <c r="CG64" s="11"/>
      <c r="CH64" s="35"/>
      <c r="CI64" s="80"/>
      <c r="CJ64" s="80"/>
      <c r="CK64" s="80"/>
      <c r="CL64" s="80"/>
      <c r="CM64" s="80"/>
      <c r="CN64" s="80"/>
      <c r="CO64" s="98"/>
      <c r="CP64" s="98"/>
      <c r="CQ64" s="98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</row>
    <row r="65" spans="1:113" ht="16.5" customHeight="1" thickBot="1">
      <c r="A65" s="731"/>
      <c r="B65" s="731"/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732"/>
      <c r="Z65" s="732"/>
      <c r="AA65" s="732"/>
      <c r="AB65" s="732"/>
      <c r="AC65" s="732"/>
      <c r="AD65" s="732"/>
      <c r="AE65" s="732"/>
      <c r="AF65" s="732"/>
      <c r="AG65" s="732"/>
      <c r="AH65" s="732"/>
      <c r="AI65" s="732"/>
      <c r="AJ65" s="732"/>
      <c r="AK65" s="732"/>
      <c r="AL65" s="732"/>
      <c r="AM65" s="732"/>
      <c r="AN65" s="732"/>
      <c r="AO65" s="11"/>
      <c r="AP65" s="99" t="s">
        <v>77</v>
      </c>
      <c r="AQ65" s="100"/>
      <c r="AR65" s="100"/>
      <c r="AS65" s="151"/>
      <c r="AT65" s="151"/>
      <c r="AU65" s="100"/>
      <c r="AV65" s="100"/>
      <c r="AW65" s="101"/>
      <c r="AX65" s="101"/>
      <c r="AY65" s="101"/>
      <c r="AZ65" s="101"/>
      <c r="BA65" s="101"/>
      <c r="BB65" s="101"/>
      <c r="BC65" s="5"/>
      <c r="BD65" s="101"/>
      <c r="BE65" s="101"/>
      <c r="BF65" s="101"/>
      <c r="BG65" s="101"/>
      <c r="BH65" s="101"/>
      <c r="BI65" s="102"/>
      <c r="BJ65" s="102"/>
      <c r="BK65" s="102"/>
      <c r="BL65" s="102"/>
      <c r="BM65" s="101"/>
      <c r="BN65" s="101"/>
      <c r="BO65" s="101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"/>
      <c r="CC65" s="735" t="s">
        <v>163</v>
      </c>
      <c r="CD65" s="735"/>
      <c r="CE65" s="735"/>
      <c r="CF65" s="735"/>
      <c r="CG65" s="735"/>
      <c r="CH65" s="735"/>
      <c r="CI65" s="735"/>
      <c r="CJ65" s="735"/>
      <c r="CK65" s="735"/>
      <c r="CL65" s="735"/>
      <c r="CM65" s="735"/>
      <c r="CN65" s="735"/>
      <c r="CO65" s="735"/>
      <c r="CP65" s="735"/>
      <c r="CQ65" s="735"/>
      <c r="CR65" s="735"/>
      <c r="CS65" s="258"/>
      <c r="CT65" s="258"/>
      <c r="CU65" s="258"/>
      <c r="CV65" s="258"/>
      <c r="CW65" s="258"/>
      <c r="CX65" s="258"/>
      <c r="CY65" s="258"/>
      <c r="CZ65" s="258"/>
      <c r="DA65" s="733"/>
      <c r="DB65" s="734"/>
      <c r="DC65" s="734"/>
      <c r="DD65" s="734"/>
      <c r="DE65" s="734"/>
      <c r="DF65" s="734"/>
      <c r="DG65" s="734"/>
      <c r="DH65" s="734"/>
      <c r="DI65" s="734"/>
    </row>
    <row r="66" spans="1:113" ht="15.75" customHeight="1">
      <c r="A66" s="736"/>
      <c r="B66" s="736"/>
      <c r="C66" s="736"/>
      <c r="D66" s="736"/>
      <c r="E66" s="736"/>
      <c r="F66" s="736"/>
      <c r="G66" s="736"/>
      <c r="H66" s="736"/>
      <c r="I66" s="736"/>
      <c r="J66" s="736"/>
      <c r="K66" s="736"/>
      <c r="L66" s="736"/>
      <c r="M66" s="736"/>
      <c r="N66" s="736"/>
      <c r="O66" s="736"/>
      <c r="P66" s="736"/>
      <c r="Q66" s="736"/>
      <c r="R66" s="736"/>
      <c r="S66" s="736"/>
      <c r="T66" s="736"/>
      <c r="U66" s="736"/>
      <c r="V66" s="736"/>
      <c r="W66" s="736"/>
      <c r="X66" s="736"/>
      <c r="Y66" s="736"/>
      <c r="Z66" s="736"/>
      <c r="AA66" s="736"/>
      <c r="AB66" s="736"/>
      <c r="AC66" s="736"/>
      <c r="AD66" s="736"/>
      <c r="AE66" s="736"/>
      <c r="AF66" s="736"/>
      <c r="AG66" s="736"/>
      <c r="AH66" s="736"/>
      <c r="AI66" s="736"/>
      <c r="AJ66" s="736"/>
      <c r="AK66" s="736"/>
      <c r="AL66" s="736"/>
      <c r="AM66" s="736"/>
      <c r="AN66" s="736"/>
      <c r="AO66" s="15"/>
      <c r="AP66" s="100"/>
      <c r="AQ66" s="100"/>
      <c r="AR66" s="103" t="s">
        <v>154</v>
      </c>
      <c r="AS66" s="737"/>
      <c r="AT66" s="737"/>
      <c r="AU66" s="738" t="s">
        <v>19</v>
      </c>
      <c r="AV66" s="739"/>
      <c r="AW66" s="737"/>
      <c r="AX66" s="737"/>
      <c r="AY66" s="738" t="s">
        <v>18</v>
      </c>
      <c r="AZ66" s="739"/>
      <c r="BA66" s="737"/>
      <c r="BB66" s="737"/>
      <c r="BC66" s="104" t="s">
        <v>20</v>
      </c>
      <c r="BD66" s="101"/>
      <c r="BE66" s="101"/>
      <c r="BF66" s="10"/>
      <c r="BG66" s="101"/>
      <c r="BH66" s="101"/>
      <c r="BI66" s="101"/>
      <c r="BJ66" s="101"/>
      <c r="BK66" s="101"/>
      <c r="BL66" s="101"/>
      <c r="BM66" s="101"/>
      <c r="BN66" s="101"/>
      <c r="BO66" s="101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"/>
      <c r="CC66" s="10"/>
      <c r="CD66" s="10"/>
      <c r="CE66" s="742" t="s">
        <v>63</v>
      </c>
      <c r="CF66" s="743"/>
      <c r="CG66" s="743"/>
      <c r="CH66" s="743"/>
      <c r="CI66" s="743"/>
      <c r="CJ66" s="743"/>
      <c r="CK66" s="743"/>
      <c r="CL66" s="743"/>
      <c r="CM66" s="743"/>
      <c r="CN66" s="743"/>
      <c r="CO66" s="743"/>
      <c r="CP66" s="743"/>
      <c r="CQ66" s="743"/>
      <c r="CR66" s="744"/>
      <c r="CS66" s="260"/>
      <c r="CT66" s="260"/>
      <c r="CU66" s="260"/>
      <c r="CV66" s="260"/>
      <c r="CW66" s="260"/>
      <c r="CX66" s="260"/>
      <c r="CY66" s="260"/>
      <c r="CZ66" s="260"/>
      <c r="DA66" s="740"/>
      <c r="DB66" s="741"/>
      <c r="DC66" s="741"/>
      <c r="DD66" s="741"/>
      <c r="DE66" s="741"/>
      <c r="DF66" s="741"/>
      <c r="DG66" s="741"/>
      <c r="DH66" s="741"/>
      <c r="DI66" s="741"/>
    </row>
    <row r="67" spans="1:113" ht="13.5" customHeight="1" thickBot="1">
      <c r="A67" s="748"/>
      <c r="B67" s="748"/>
      <c r="C67" s="748"/>
      <c r="D67" s="748"/>
      <c r="E67" s="748"/>
      <c r="F67" s="748"/>
      <c r="G67" s="748"/>
      <c r="H67" s="748"/>
      <c r="I67" s="748"/>
      <c r="J67" s="748"/>
      <c r="K67" s="748"/>
      <c r="L67" s="748"/>
      <c r="M67" s="748"/>
      <c r="N67" s="748"/>
      <c r="O67" s="748"/>
      <c r="P67" s="748"/>
      <c r="Q67" s="748"/>
      <c r="R67" s="748"/>
      <c r="S67" s="748"/>
      <c r="T67" s="748"/>
      <c r="U67" s="748"/>
      <c r="V67" s="748"/>
      <c r="W67" s="748"/>
      <c r="X67" s="748"/>
      <c r="Y67" s="748"/>
      <c r="Z67" s="748"/>
      <c r="AA67" s="748"/>
      <c r="AB67" s="748"/>
      <c r="AC67" s="748"/>
      <c r="AD67" s="748"/>
      <c r="AE67" s="748"/>
      <c r="AF67" s="748"/>
      <c r="AG67" s="748"/>
      <c r="AH67" s="748"/>
      <c r="AI67" s="748"/>
      <c r="AJ67" s="748"/>
      <c r="AK67" s="748"/>
      <c r="AL67" s="748"/>
      <c r="AM67" s="748"/>
      <c r="AN67" s="748"/>
      <c r="AO67" s="15"/>
      <c r="AP67" s="100"/>
      <c r="AQ67" s="10"/>
      <c r="AR67" s="10"/>
      <c r="AS67" s="10"/>
      <c r="AT67" s="10"/>
      <c r="AU67" s="10"/>
      <c r="AV67" s="10"/>
      <c r="AW67" s="10"/>
      <c r="AX67" s="10"/>
      <c r="AY67" s="10"/>
      <c r="AZ67" s="749"/>
      <c r="BA67" s="750"/>
      <c r="BB67" s="750"/>
      <c r="BC67" s="750"/>
      <c r="BD67" s="750"/>
      <c r="BE67" s="750"/>
      <c r="BF67" s="750"/>
      <c r="BG67" s="750"/>
      <c r="BH67" s="750"/>
      <c r="BI67" s="750"/>
      <c r="BJ67" s="750"/>
      <c r="BK67" s="750"/>
      <c r="BL67" s="750"/>
      <c r="BM67" s="750"/>
      <c r="BN67" s="750"/>
      <c r="BO67" s="750"/>
      <c r="BP67" s="750"/>
      <c r="BQ67" s="750"/>
      <c r="BR67" s="750"/>
      <c r="BS67" s="750"/>
      <c r="BT67" s="750"/>
      <c r="BU67" s="750"/>
      <c r="BV67" s="750"/>
      <c r="BW67" s="750"/>
      <c r="BX67" s="750"/>
      <c r="BY67" s="750"/>
      <c r="BZ67" s="750"/>
      <c r="CA67" s="750"/>
      <c r="CB67" s="10"/>
      <c r="CC67" s="10"/>
      <c r="CD67" s="10"/>
      <c r="CE67" s="745"/>
      <c r="CF67" s="746"/>
      <c r="CG67" s="746"/>
      <c r="CH67" s="746"/>
      <c r="CI67" s="746"/>
      <c r="CJ67" s="746"/>
      <c r="CK67" s="746"/>
      <c r="CL67" s="746"/>
      <c r="CM67" s="746"/>
      <c r="CN67" s="746"/>
      <c r="CO67" s="746"/>
      <c r="CP67" s="746"/>
      <c r="CQ67" s="746"/>
      <c r="CR67" s="747"/>
      <c r="CS67" s="259"/>
      <c r="CT67" s="259"/>
      <c r="CU67" s="259"/>
      <c r="CV67" s="259"/>
      <c r="CW67" s="259"/>
      <c r="CX67" s="259"/>
      <c r="CY67" s="259"/>
      <c r="CZ67" s="259"/>
      <c r="DA67" s="740"/>
      <c r="DB67" s="741"/>
      <c r="DC67" s="741"/>
      <c r="DD67" s="741"/>
      <c r="DE67" s="741"/>
      <c r="DF67" s="741"/>
      <c r="DG67" s="741"/>
      <c r="DH67" s="741"/>
      <c r="DI67" s="741"/>
    </row>
    <row r="68" spans="1:113" ht="15.75" customHeight="1">
      <c r="A68" s="752"/>
      <c r="B68" s="752"/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2"/>
      <c r="S68" s="752"/>
      <c r="T68" s="752"/>
      <c r="U68" s="752"/>
      <c r="V68" s="752"/>
      <c r="W68" s="752"/>
      <c r="X68" s="752"/>
      <c r="Y68" s="752"/>
      <c r="Z68" s="752"/>
      <c r="AA68" s="752"/>
      <c r="AB68" s="753"/>
      <c r="AC68" s="753"/>
      <c r="AD68" s="753"/>
      <c r="AE68" s="753"/>
      <c r="AF68" s="753"/>
      <c r="AG68" s="753"/>
      <c r="AH68" s="753"/>
      <c r="AI68" s="753"/>
      <c r="AJ68" s="753"/>
      <c r="AK68" s="753"/>
      <c r="AL68" s="753"/>
      <c r="AM68" s="753"/>
      <c r="AN68" s="753"/>
      <c r="AO68" s="15"/>
      <c r="AP68" s="10"/>
      <c r="AQ68" s="10"/>
      <c r="AR68" s="10"/>
      <c r="AS68" s="104" t="s">
        <v>21</v>
      </c>
      <c r="AT68" s="10"/>
      <c r="AU68" s="10"/>
      <c r="AV68" s="10"/>
      <c r="AW68" s="10"/>
      <c r="AX68" s="10"/>
      <c r="AY68" s="10"/>
      <c r="AZ68" s="750"/>
      <c r="BA68" s="750"/>
      <c r="BB68" s="750"/>
      <c r="BC68" s="750"/>
      <c r="BD68" s="750"/>
      <c r="BE68" s="750"/>
      <c r="BF68" s="750"/>
      <c r="BG68" s="750"/>
      <c r="BH68" s="750"/>
      <c r="BI68" s="750"/>
      <c r="BJ68" s="750"/>
      <c r="BK68" s="750"/>
      <c r="BL68" s="750"/>
      <c r="BM68" s="750"/>
      <c r="BN68" s="750"/>
      <c r="BO68" s="750"/>
      <c r="BP68" s="750"/>
      <c r="BQ68" s="750"/>
      <c r="BR68" s="750"/>
      <c r="BS68" s="750"/>
      <c r="BT68" s="750"/>
      <c r="BU68" s="750"/>
      <c r="BV68" s="750"/>
      <c r="BW68" s="750"/>
      <c r="BX68" s="750"/>
      <c r="BY68" s="750"/>
      <c r="BZ68" s="750"/>
      <c r="CA68" s="750"/>
      <c r="CB68" s="10"/>
      <c r="CC68" s="10"/>
      <c r="CD68" s="10"/>
      <c r="CE68" s="754"/>
      <c r="CF68" s="755"/>
      <c r="CG68" s="755"/>
      <c r="CH68" s="755"/>
      <c r="CI68" s="740"/>
      <c r="CJ68" s="741"/>
      <c r="CK68" s="741"/>
      <c r="CL68" s="741"/>
      <c r="CM68" s="741"/>
      <c r="CN68" s="741"/>
      <c r="CO68" s="741"/>
      <c r="CP68" s="741"/>
      <c r="CQ68" s="741"/>
      <c r="CR68" s="740"/>
      <c r="CS68" s="741"/>
      <c r="CT68" s="741"/>
      <c r="CU68" s="741"/>
      <c r="CV68" s="741"/>
      <c r="CW68" s="741"/>
      <c r="CX68" s="741"/>
      <c r="CY68" s="741"/>
      <c r="CZ68" s="741"/>
      <c r="DA68" s="740"/>
      <c r="DB68" s="741"/>
      <c r="DC68" s="741"/>
      <c r="DD68" s="741"/>
      <c r="DE68" s="741"/>
      <c r="DF68" s="741"/>
      <c r="DG68" s="741"/>
      <c r="DH68" s="741"/>
      <c r="DI68" s="741"/>
    </row>
    <row r="69" spans="1:113" ht="12.75" customHeight="1">
      <c r="A69" s="748"/>
      <c r="B69" s="748"/>
      <c r="C69" s="748"/>
      <c r="D69" s="748"/>
      <c r="E69" s="748"/>
      <c r="F69" s="748"/>
      <c r="G69" s="748"/>
      <c r="H69" s="748"/>
      <c r="I69" s="748"/>
      <c r="J69" s="748"/>
      <c r="K69" s="748"/>
      <c r="L69" s="748"/>
      <c r="M69" s="748"/>
      <c r="N69" s="748"/>
      <c r="O69" s="748"/>
      <c r="P69" s="748"/>
      <c r="Q69" s="748"/>
      <c r="R69" s="748"/>
      <c r="S69" s="748"/>
      <c r="T69" s="748"/>
      <c r="U69" s="748"/>
      <c r="V69" s="748"/>
      <c r="W69" s="748"/>
      <c r="X69" s="748"/>
      <c r="Y69" s="748"/>
      <c r="Z69" s="748"/>
      <c r="AA69" s="748"/>
      <c r="AB69" s="748"/>
      <c r="AC69" s="748"/>
      <c r="AD69" s="748"/>
      <c r="AE69" s="748"/>
      <c r="AF69" s="748"/>
      <c r="AG69" s="748"/>
      <c r="AH69" s="748"/>
      <c r="AI69" s="748"/>
      <c r="AJ69" s="748"/>
      <c r="AK69" s="748"/>
      <c r="AL69" s="748"/>
      <c r="AM69" s="748"/>
      <c r="AN69" s="748"/>
      <c r="AO69" s="15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750"/>
      <c r="BA69" s="750"/>
      <c r="BB69" s="750"/>
      <c r="BC69" s="750"/>
      <c r="BD69" s="750"/>
      <c r="BE69" s="750"/>
      <c r="BF69" s="750"/>
      <c r="BG69" s="750"/>
      <c r="BH69" s="750"/>
      <c r="BI69" s="750"/>
      <c r="BJ69" s="750"/>
      <c r="BK69" s="750"/>
      <c r="BL69" s="750"/>
      <c r="BM69" s="750"/>
      <c r="BN69" s="750"/>
      <c r="BO69" s="750"/>
      <c r="BP69" s="750"/>
      <c r="BQ69" s="750"/>
      <c r="BR69" s="750"/>
      <c r="BS69" s="750"/>
      <c r="BT69" s="750"/>
      <c r="BU69" s="750"/>
      <c r="BV69" s="750"/>
      <c r="BW69" s="750"/>
      <c r="BX69" s="750"/>
      <c r="BY69" s="750"/>
      <c r="BZ69" s="750"/>
      <c r="CA69" s="75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</row>
    <row r="70" spans="1:80" ht="4.5" customHeight="1">
      <c r="A70" s="751"/>
      <c r="B70" s="751"/>
      <c r="C70" s="751"/>
      <c r="D70" s="751"/>
      <c r="E70" s="751"/>
      <c r="F70" s="751"/>
      <c r="G70" s="751"/>
      <c r="H70" s="751"/>
      <c r="I70" s="751"/>
      <c r="J70" s="751"/>
      <c r="K70" s="751"/>
      <c r="L70" s="751"/>
      <c r="M70" s="751"/>
      <c r="N70" s="751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46:81" ht="12" customHeight="1"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9" spans="8:34" ht="12" customHeight="1"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</row>
    <row r="80" spans="7:34" ht="12" customHeight="1"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</row>
    <row r="81" spans="7:34" ht="12" customHeight="1"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</row>
  </sheetData>
  <sheetProtection/>
  <protectedRanges>
    <protectedRange sqref="W22" name="範囲3"/>
    <protectedRange sqref="H4:AI20" name="範囲2"/>
    <protectedRange sqref="BD9:BI11 AU15:BA17 BD15:BE17" name="範囲1"/>
  </protectedRanges>
  <mergeCells count="515">
    <mergeCell ref="A45:D45"/>
    <mergeCell ref="AB69:AN69"/>
    <mergeCell ref="A70:N70"/>
    <mergeCell ref="DA67:DI67"/>
    <mergeCell ref="A68:N68"/>
    <mergeCell ref="O68:AA68"/>
    <mergeCell ref="AB68:AN68"/>
    <mergeCell ref="CE68:CH68"/>
    <mergeCell ref="CI68:CQ68"/>
    <mergeCell ref="CR68:CZ68"/>
    <mergeCell ref="DA68:DI68"/>
    <mergeCell ref="AY66:AZ66"/>
    <mergeCell ref="BA66:BB66"/>
    <mergeCell ref="DA66:DI66"/>
    <mergeCell ref="CE66:CR67"/>
    <mergeCell ref="A67:N67"/>
    <mergeCell ref="O67:AA67"/>
    <mergeCell ref="AB67:AN67"/>
    <mergeCell ref="AZ67:CA69"/>
    <mergeCell ref="A69:N69"/>
    <mergeCell ref="O69:AA69"/>
    <mergeCell ref="A66:N66"/>
    <mergeCell ref="O66:AA66"/>
    <mergeCell ref="AB66:AN66"/>
    <mergeCell ref="AS66:AT66"/>
    <mergeCell ref="AU66:AV66"/>
    <mergeCell ref="AW66:AX66"/>
    <mergeCell ref="CL62:CM63"/>
    <mergeCell ref="CN62:CP63"/>
    <mergeCell ref="CQ62:CR63"/>
    <mergeCell ref="CU62:DG63"/>
    <mergeCell ref="DH62:DI63"/>
    <mergeCell ref="A65:AN65"/>
    <mergeCell ref="DA65:DI65"/>
    <mergeCell ref="BH62:BJ63"/>
    <mergeCell ref="CC65:CR65"/>
    <mergeCell ref="CD62:CH63"/>
    <mergeCell ref="CJ62:CK63"/>
    <mergeCell ref="AE62:AF63"/>
    <mergeCell ref="AH62:AJ63"/>
    <mergeCell ref="AK62:AW63"/>
    <mergeCell ref="AX62:BB63"/>
    <mergeCell ref="BD62:BE63"/>
    <mergeCell ref="CJ60:CK61"/>
    <mergeCell ref="CL60:CM61"/>
    <mergeCell ref="CN60:CP61"/>
    <mergeCell ref="CQ60:CR61"/>
    <mergeCell ref="A62:C63"/>
    <mergeCell ref="D62:Q63"/>
    <mergeCell ref="R62:V63"/>
    <mergeCell ref="X62:Y63"/>
    <mergeCell ref="Z62:AA63"/>
    <mergeCell ref="BK62:BL63"/>
    <mergeCell ref="AB62:AD63"/>
    <mergeCell ref="BF60:BG61"/>
    <mergeCell ref="BH60:BJ61"/>
    <mergeCell ref="BK60:BL61"/>
    <mergeCell ref="BN60:BP61"/>
    <mergeCell ref="BQ60:CC61"/>
    <mergeCell ref="BF62:BG63"/>
    <mergeCell ref="BN62:BP63"/>
    <mergeCell ref="BQ62:CC63"/>
    <mergeCell ref="CD60:CH61"/>
    <mergeCell ref="AB60:AD61"/>
    <mergeCell ref="AE60:AF61"/>
    <mergeCell ref="AH60:AJ61"/>
    <mergeCell ref="AK60:AW61"/>
    <mergeCell ref="AX60:BB61"/>
    <mergeCell ref="BD60:BE61"/>
    <mergeCell ref="CL58:CM59"/>
    <mergeCell ref="CN58:CP59"/>
    <mergeCell ref="CQ58:CR59"/>
    <mergeCell ref="CU58:DG59"/>
    <mergeCell ref="DI58:DI59"/>
    <mergeCell ref="A60:C61"/>
    <mergeCell ref="D60:Q61"/>
    <mergeCell ref="R60:V61"/>
    <mergeCell ref="X60:Y61"/>
    <mergeCell ref="Z60:AA61"/>
    <mergeCell ref="BH58:BJ59"/>
    <mergeCell ref="BK58:BL59"/>
    <mergeCell ref="BN58:BP59"/>
    <mergeCell ref="BQ58:CC59"/>
    <mergeCell ref="CD58:CH59"/>
    <mergeCell ref="CJ58:CK59"/>
    <mergeCell ref="AE58:AF59"/>
    <mergeCell ref="AH58:AJ59"/>
    <mergeCell ref="AK58:AW59"/>
    <mergeCell ref="AX58:BB59"/>
    <mergeCell ref="BD58:BE59"/>
    <mergeCell ref="BF58:BG59"/>
    <mergeCell ref="A58:C59"/>
    <mergeCell ref="D58:Q59"/>
    <mergeCell ref="R58:V59"/>
    <mergeCell ref="X58:Y59"/>
    <mergeCell ref="Z58:AA59"/>
    <mergeCell ref="AB58:AD59"/>
    <mergeCell ref="CN56:CR57"/>
    <mergeCell ref="X57:Y57"/>
    <mergeCell ref="Z57:AA57"/>
    <mergeCell ref="BD57:BE57"/>
    <mergeCell ref="BF57:BG57"/>
    <mergeCell ref="CJ57:CK57"/>
    <mergeCell ref="CL57:CM57"/>
    <mergeCell ref="BD56:BG56"/>
    <mergeCell ref="BH56:BL57"/>
    <mergeCell ref="BN56:BP57"/>
    <mergeCell ref="BQ56:CC57"/>
    <mergeCell ref="CD56:CI57"/>
    <mergeCell ref="CJ56:CM56"/>
    <mergeCell ref="CW53:CY54"/>
    <mergeCell ref="CZ53:DI54"/>
    <mergeCell ref="A56:C57"/>
    <mergeCell ref="D56:Q57"/>
    <mergeCell ref="R56:W57"/>
    <mergeCell ref="X56:AA56"/>
    <mergeCell ref="AB56:AF57"/>
    <mergeCell ref="AH56:AJ57"/>
    <mergeCell ref="AK56:AW57"/>
    <mergeCell ref="AX56:BC57"/>
    <mergeCell ref="CW51:CY52"/>
    <mergeCell ref="CZ51:DI52"/>
    <mergeCell ref="Y53:Z54"/>
    <mergeCell ref="AD53:AE54"/>
    <mergeCell ref="AH53:AT54"/>
    <mergeCell ref="AU53:AW54"/>
    <mergeCell ref="BG53:BH53"/>
    <mergeCell ref="CJ53:CL54"/>
    <mergeCell ref="CN53:CT54"/>
    <mergeCell ref="CU53:CV53"/>
    <mergeCell ref="BZ51:CB52"/>
    <mergeCell ref="CF51:CI52"/>
    <mergeCell ref="CJ51:CL52"/>
    <mergeCell ref="CM51:CM52"/>
    <mergeCell ref="CN51:CT52"/>
    <mergeCell ref="CU51:CV51"/>
    <mergeCell ref="CW48:CY49"/>
    <mergeCell ref="CZ48:DI49"/>
    <mergeCell ref="A51:G54"/>
    <mergeCell ref="H51:T54"/>
    <mergeCell ref="U51:AG52"/>
    <mergeCell ref="AH51:AT52"/>
    <mergeCell ref="AU51:AW52"/>
    <mergeCell ref="AX51:AX52"/>
    <mergeCell ref="AY51:BF52"/>
    <mergeCell ref="BG51:BH51"/>
    <mergeCell ref="CW46:CY47"/>
    <mergeCell ref="CZ46:DI47"/>
    <mergeCell ref="AU48:AW49"/>
    <mergeCell ref="AX48:AX49"/>
    <mergeCell ref="AY48:BF49"/>
    <mergeCell ref="BG48:BH48"/>
    <mergeCell ref="CJ48:CK49"/>
    <mergeCell ref="CL48:CL49"/>
    <mergeCell ref="CM48:CM49"/>
    <mergeCell ref="CN48:CT49"/>
    <mergeCell ref="BW46:BY49"/>
    <mergeCell ref="BZ46:CH49"/>
    <mergeCell ref="CJ46:CL47"/>
    <mergeCell ref="CM46:CM47"/>
    <mergeCell ref="CN46:CT47"/>
    <mergeCell ref="CU46:CV47"/>
    <mergeCell ref="CU48:CV48"/>
    <mergeCell ref="AU46:AW47"/>
    <mergeCell ref="AX46:AX47"/>
    <mergeCell ref="AY46:BF47"/>
    <mergeCell ref="BG46:BH47"/>
    <mergeCell ref="BJ46:BL49"/>
    <mergeCell ref="BM46:BU49"/>
    <mergeCell ref="A46:G49"/>
    <mergeCell ref="H46:J49"/>
    <mergeCell ref="K46:S49"/>
    <mergeCell ref="U46:W49"/>
    <mergeCell ref="X46:AF49"/>
    <mergeCell ref="AH46:AJ49"/>
    <mergeCell ref="AK46:AS49"/>
    <mergeCell ref="CW45:CY45"/>
    <mergeCell ref="CZ45:DI45"/>
    <mergeCell ref="BJ45:BL45"/>
    <mergeCell ref="BM45:BU45"/>
    <mergeCell ref="BW45:BY45"/>
    <mergeCell ref="BZ45:CH45"/>
    <mergeCell ref="CJ45:CL45"/>
    <mergeCell ref="CM45:CU45"/>
    <mergeCell ref="CZ44:DI44"/>
    <mergeCell ref="E45:G45"/>
    <mergeCell ref="H45:J45"/>
    <mergeCell ref="K45:S45"/>
    <mergeCell ref="U45:W45"/>
    <mergeCell ref="X45:AF45"/>
    <mergeCell ref="AH45:AJ45"/>
    <mergeCell ref="AK45:AS45"/>
    <mergeCell ref="AU45:AW45"/>
    <mergeCell ref="AX45:BG45"/>
    <mergeCell ref="BM44:BU44"/>
    <mergeCell ref="BW44:BY44"/>
    <mergeCell ref="BZ44:CH44"/>
    <mergeCell ref="CJ44:CL44"/>
    <mergeCell ref="CM44:CU44"/>
    <mergeCell ref="CW44:CY44"/>
    <mergeCell ref="X44:AF44"/>
    <mergeCell ref="AH44:AJ44"/>
    <mergeCell ref="AK44:AS44"/>
    <mergeCell ref="AU44:AW44"/>
    <mergeCell ref="AX44:BG44"/>
    <mergeCell ref="BJ44:BL44"/>
    <mergeCell ref="BZ43:CH43"/>
    <mergeCell ref="CJ43:CL43"/>
    <mergeCell ref="CM43:CU43"/>
    <mergeCell ref="CW43:CY43"/>
    <mergeCell ref="CZ43:DI43"/>
    <mergeCell ref="A44:D44"/>
    <mergeCell ref="E44:G44"/>
    <mergeCell ref="H44:J44"/>
    <mergeCell ref="K44:S44"/>
    <mergeCell ref="U44:W44"/>
    <mergeCell ref="AK43:AS43"/>
    <mergeCell ref="AU43:AW43"/>
    <mergeCell ref="AX43:BG43"/>
    <mergeCell ref="BJ43:BL43"/>
    <mergeCell ref="BM43:BU43"/>
    <mergeCell ref="BW43:BY43"/>
    <mergeCell ref="BZ42:CH42"/>
    <mergeCell ref="CJ42:CL42"/>
    <mergeCell ref="CM42:CU42"/>
    <mergeCell ref="CW42:CY42"/>
    <mergeCell ref="CZ42:DI42"/>
    <mergeCell ref="H43:J43"/>
    <mergeCell ref="K43:S43"/>
    <mergeCell ref="U43:W43"/>
    <mergeCell ref="X43:AF43"/>
    <mergeCell ref="AH43:AJ43"/>
    <mergeCell ref="AK42:AS42"/>
    <mergeCell ref="AU42:AW42"/>
    <mergeCell ref="AX42:BG42"/>
    <mergeCell ref="BJ42:BL42"/>
    <mergeCell ref="BM42:BU42"/>
    <mergeCell ref="BW42:BY42"/>
    <mergeCell ref="BZ41:CH41"/>
    <mergeCell ref="CJ41:CL41"/>
    <mergeCell ref="CM41:CU41"/>
    <mergeCell ref="CW41:CY41"/>
    <mergeCell ref="CZ41:DI41"/>
    <mergeCell ref="H42:J42"/>
    <mergeCell ref="K42:S42"/>
    <mergeCell ref="U42:W42"/>
    <mergeCell ref="X42:AF42"/>
    <mergeCell ref="AH42:AJ42"/>
    <mergeCell ref="AK41:AS41"/>
    <mergeCell ref="AU41:AW41"/>
    <mergeCell ref="AX41:BG41"/>
    <mergeCell ref="BJ41:BL41"/>
    <mergeCell ref="BM41:BU41"/>
    <mergeCell ref="BW41:BY41"/>
    <mergeCell ref="BZ40:CH40"/>
    <mergeCell ref="CJ40:CL40"/>
    <mergeCell ref="CM40:CU40"/>
    <mergeCell ref="CW40:CY40"/>
    <mergeCell ref="CZ40:DI40"/>
    <mergeCell ref="H41:J41"/>
    <mergeCell ref="K41:S41"/>
    <mergeCell ref="U41:W41"/>
    <mergeCell ref="X41:AF41"/>
    <mergeCell ref="AH41:AJ41"/>
    <mergeCell ref="AK40:AS40"/>
    <mergeCell ref="AU40:AW40"/>
    <mergeCell ref="AX40:BG40"/>
    <mergeCell ref="BJ40:BL40"/>
    <mergeCell ref="BM40:BU40"/>
    <mergeCell ref="BW40:BY40"/>
    <mergeCell ref="BZ39:CH39"/>
    <mergeCell ref="CJ39:CL39"/>
    <mergeCell ref="CM39:CU39"/>
    <mergeCell ref="CW39:CY39"/>
    <mergeCell ref="CZ39:DI39"/>
    <mergeCell ref="H40:J40"/>
    <mergeCell ref="K40:S40"/>
    <mergeCell ref="U40:W40"/>
    <mergeCell ref="X40:AF40"/>
    <mergeCell ref="AH40:AJ40"/>
    <mergeCell ref="AK39:AS39"/>
    <mergeCell ref="AU39:AW39"/>
    <mergeCell ref="AX39:BG39"/>
    <mergeCell ref="BJ39:BL39"/>
    <mergeCell ref="BM39:BU39"/>
    <mergeCell ref="BW39:BY39"/>
    <mergeCell ref="BZ38:CH38"/>
    <mergeCell ref="CJ38:CL38"/>
    <mergeCell ref="CM38:CU38"/>
    <mergeCell ref="CW38:CY38"/>
    <mergeCell ref="CZ38:DI38"/>
    <mergeCell ref="H39:J39"/>
    <mergeCell ref="K39:S39"/>
    <mergeCell ref="U39:W39"/>
    <mergeCell ref="X39:AF39"/>
    <mergeCell ref="AH39:AJ39"/>
    <mergeCell ref="AK38:AS38"/>
    <mergeCell ref="AU38:AW38"/>
    <mergeCell ref="AX38:BG38"/>
    <mergeCell ref="BJ38:BL38"/>
    <mergeCell ref="BM38:BU38"/>
    <mergeCell ref="BW38:BY38"/>
    <mergeCell ref="H38:J38"/>
    <mergeCell ref="K38:S38"/>
    <mergeCell ref="U38:W38"/>
    <mergeCell ref="X38:AF38"/>
    <mergeCell ref="AH38:AJ38"/>
    <mergeCell ref="CJ37:CL37"/>
    <mergeCell ref="CM37:CU37"/>
    <mergeCell ref="CW37:CY37"/>
    <mergeCell ref="CZ37:DI37"/>
    <mergeCell ref="AU37:AW37"/>
    <mergeCell ref="AX37:BG37"/>
    <mergeCell ref="BJ37:BL37"/>
    <mergeCell ref="BM37:BU37"/>
    <mergeCell ref="BW37:BY37"/>
    <mergeCell ref="BZ37:CH37"/>
    <mergeCell ref="CJ36:CL36"/>
    <mergeCell ref="CM36:CU36"/>
    <mergeCell ref="CW36:CY36"/>
    <mergeCell ref="CZ36:DI36"/>
    <mergeCell ref="H37:J37"/>
    <mergeCell ref="K37:S37"/>
    <mergeCell ref="U37:W37"/>
    <mergeCell ref="X37:AF37"/>
    <mergeCell ref="AH37:AJ37"/>
    <mergeCell ref="AK37:AS37"/>
    <mergeCell ref="AU36:AW36"/>
    <mergeCell ref="AX36:BG36"/>
    <mergeCell ref="BJ36:BL36"/>
    <mergeCell ref="BM36:BU36"/>
    <mergeCell ref="BW36:BY36"/>
    <mergeCell ref="BZ36:CH36"/>
    <mergeCell ref="CJ35:CL35"/>
    <mergeCell ref="CM35:CU35"/>
    <mergeCell ref="CW35:CY35"/>
    <mergeCell ref="CZ35:DI35"/>
    <mergeCell ref="H36:J36"/>
    <mergeCell ref="K36:S36"/>
    <mergeCell ref="U36:W36"/>
    <mergeCell ref="X36:AF36"/>
    <mergeCell ref="AH36:AJ36"/>
    <mergeCell ref="AK36:AS36"/>
    <mergeCell ref="AU35:AW35"/>
    <mergeCell ref="AX35:BG35"/>
    <mergeCell ref="BJ35:BL35"/>
    <mergeCell ref="BM35:BU35"/>
    <mergeCell ref="BW35:BY35"/>
    <mergeCell ref="BZ35:CH35"/>
    <mergeCell ref="CJ34:CL34"/>
    <mergeCell ref="CM34:CU34"/>
    <mergeCell ref="CW34:CY34"/>
    <mergeCell ref="CZ34:DI34"/>
    <mergeCell ref="H35:J35"/>
    <mergeCell ref="K35:S35"/>
    <mergeCell ref="U35:W35"/>
    <mergeCell ref="X35:AF35"/>
    <mergeCell ref="AH35:AJ35"/>
    <mergeCell ref="AK35:AS35"/>
    <mergeCell ref="AU34:AW34"/>
    <mergeCell ref="AX34:BG34"/>
    <mergeCell ref="BJ34:BL34"/>
    <mergeCell ref="BM34:BU34"/>
    <mergeCell ref="BW34:BY34"/>
    <mergeCell ref="BZ34:CH34"/>
    <mergeCell ref="CJ33:CL33"/>
    <mergeCell ref="CM33:CU33"/>
    <mergeCell ref="CW33:CY33"/>
    <mergeCell ref="CZ33:DI33"/>
    <mergeCell ref="H34:J34"/>
    <mergeCell ref="K34:S34"/>
    <mergeCell ref="U34:W34"/>
    <mergeCell ref="X34:AF34"/>
    <mergeCell ref="AH34:AJ34"/>
    <mergeCell ref="AK34:AS34"/>
    <mergeCell ref="AU33:AW33"/>
    <mergeCell ref="AX33:BG33"/>
    <mergeCell ref="BJ33:BL33"/>
    <mergeCell ref="BM33:BU33"/>
    <mergeCell ref="BW33:BY33"/>
    <mergeCell ref="BZ33:CH33"/>
    <mergeCell ref="CJ32:CL32"/>
    <mergeCell ref="CM32:CU32"/>
    <mergeCell ref="CW32:CY32"/>
    <mergeCell ref="CZ32:DI32"/>
    <mergeCell ref="H33:J33"/>
    <mergeCell ref="K33:S33"/>
    <mergeCell ref="U33:W33"/>
    <mergeCell ref="X33:AF33"/>
    <mergeCell ref="AH33:AJ33"/>
    <mergeCell ref="AK33:AS33"/>
    <mergeCell ref="AU32:AW32"/>
    <mergeCell ref="AX32:BG32"/>
    <mergeCell ref="BJ32:BL32"/>
    <mergeCell ref="BM32:BU32"/>
    <mergeCell ref="BW32:BY32"/>
    <mergeCell ref="BZ32:CH32"/>
    <mergeCell ref="CJ31:CL31"/>
    <mergeCell ref="CM31:CV31"/>
    <mergeCell ref="CW31:CY31"/>
    <mergeCell ref="CZ31:DI31"/>
    <mergeCell ref="H32:J32"/>
    <mergeCell ref="K32:S32"/>
    <mergeCell ref="U32:W32"/>
    <mergeCell ref="X32:AF32"/>
    <mergeCell ref="AH32:AJ32"/>
    <mergeCell ref="AK32:AS32"/>
    <mergeCell ref="AU31:AW31"/>
    <mergeCell ref="AX31:BH31"/>
    <mergeCell ref="BJ31:BL31"/>
    <mergeCell ref="BM31:BV31"/>
    <mergeCell ref="BW31:BY31"/>
    <mergeCell ref="BZ31:CI31"/>
    <mergeCell ref="H31:J31"/>
    <mergeCell ref="K31:T31"/>
    <mergeCell ref="U31:W31"/>
    <mergeCell ref="X31:AG31"/>
    <mergeCell ref="AH31:AJ31"/>
    <mergeCell ref="AK31:AT31"/>
    <mergeCell ref="CW27:DI27"/>
    <mergeCell ref="H28:T30"/>
    <mergeCell ref="U28:AG30"/>
    <mergeCell ref="AH28:AT30"/>
    <mergeCell ref="AU28:BH30"/>
    <mergeCell ref="BJ28:BV30"/>
    <mergeCell ref="BW28:CI30"/>
    <mergeCell ref="CJ28:CV30"/>
    <mergeCell ref="CW28:DI30"/>
    <mergeCell ref="A26:G31"/>
    <mergeCell ref="H26:BH26"/>
    <mergeCell ref="BJ26:DI26"/>
    <mergeCell ref="H27:T27"/>
    <mergeCell ref="U27:AG27"/>
    <mergeCell ref="AH27:AT27"/>
    <mergeCell ref="AU27:BH27"/>
    <mergeCell ref="BJ27:BV27"/>
    <mergeCell ref="BW27:CI27"/>
    <mergeCell ref="CJ27:CV27"/>
    <mergeCell ref="M22:V23"/>
    <mergeCell ref="W22:AH23"/>
    <mergeCell ref="AR22:BJ23"/>
    <mergeCell ref="AH25:AM25"/>
    <mergeCell ref="AP25:AR25"/>
    <mergeCell ref="AU25:CD25"/>
    <mergeCell ref="DK19:DR20"/>
    <mergeCell ref="BQ21:BR22"/>
    <mergeCell ref="BS21:CA22"/>
    <mergeCell ref="CW21:CX22"/>
    <mergeCell ref="CY21:DH22"/>
    <mergeCell ref="DL21:DN23"/>
    <mergeCell ref="A17:G19"/>
    <mergeCell ref="H17:AF19"/>
    <mergeCell ref="BP17:BW18"/>
    <mergeCell ref="CW17:CX18"/>
    <mergeCell ref="CY17:DH18"/>
    <mergeCell ref="AH18:AI19"/>
    <mergeCell ref="AN19:BJ21"/>
    <mergeCell ref="BQ19:BR20"/>
    <mergeCell ref="BS19:CA20"/>
    <mergeCell ref="CX19:DH20"/>
    <mergeCell ref="A12:G15"/>
    <mergeCell ref="H13:AI15"/>
    <mergeCell ref="AN13:AW14"/>
    <mergeCell ref="CI13:CO14"/>
    <mergeCell ref="CW13:CX14"/>
    <mergeCell ref="CY13:DF14"/>
    <mergeCell ref="AN15:AR17"/>
    <mergeCell ref="AU15:BA17"/>
    <mergeCell ref="BD15:BE17"/>
    <mergeCell ref="CW15:CX16"/>
    <mergeCell ref="DK10:DU13"/>
    <mergeCell ref="CW11:CX12"/>
    <mergeCell ref="CY11:DG12"/>
    <mergeCell ref="DG13:DH14"/>
    <mergeCell ref="DK14:DV15"/>
    <mergeCell ref="CY15:DF16"/>
    <mergeCell ref="DG15:DH16"/>
    <mergeCell ref="DL16:DN18"/>
    <mergeCell ref="BD9:BE11"/>
    <mergeCell ref="BF9:BI11"/>
    <mergeCell ref="BJ9:BL11"/>
    <mergeCell ref="CW9:CX10"/>
    <mergeCell ref="CY9:DG10"/>
    <mergeCell ref="BP10:CE16"/>
    <mergeCell ref="CI10:CO11"/>
    <mergeCell ref="BP7:BX8"/>
    <mergeCell ref="BZ7:CD8"/>
    <mergeCell ref="CH7:CN8"/>
    <mergeCell ref="CP7:CS8"/>
    <mergeCell ref="CV7:DG8"/>
    <mergeCell ref="H9:AI11"/>
    <mergeCell ref="AN9:AP11"/>
    <mergeCell ref="AQ9:AS11"/>
    <mergeCell ref="AT9:AV11"/>
    <mergeCell ref="AW9:BC11"/>
    <mergeCell ref="J4:AI5"/>
    <mergeCell ref="AN5:AU6"/>
    <mergeCell ref="H6:AH8"/>
    <mergeCell ref="AN7:AP8"/>
    <mergeCell ref="AQ7:AS8"/>
    <mergeCell ref="AT7:AV8"/>
    <mergeCell ref="AR1:BY4"/>
    <mergeCell ref="AW7:BE8"/>
    <mergeCell ref="BF7:BI8"/>
    <mergeCell ref="BJ7:BL8"/>
    <mergeCell ref="AY53:BF54"/>
    <mergeCell ref="CV1:DF2"/>
    <mergeCell ref="DG1:DH2"/>
    <mergeCell ref="A2:K3"/>
    <mergeCell ref="DA3:DC4"/>
    <mergeCell ref="DD3:DD4"/>
    <mergeCell ref="DE3:DG4"/>
    <mergeCell ref="DH3:DI4"/>
    <mergeCell ref="A4:G11"/>
    <mergeCell ref="H4:I5"/>
  </mergeCells>
  <dataValidations count="4">
    <dataValidation allowBlank="1" showInputMessage="1" showErrorMessage="1" imeMode="off" sqref="BF17 AK16:AM16 CN48 CJ24:CK24 CN46 CJ48:CK48 AU48:AV49 BB17 M21:M22 CY23:CZ24 J23:K24 X21 P21:V21 BN16:BO16 AY46 CU15 CI32:CL37 AS17:AT17 L21:L24 J21:K21 AT46:AT49 AY48 CZ41:CZ45 AG46:AG49 T46:T49 BV32:BV49 BH32:BL45 A33:D43 B32:D32 T32:W45 BW32:BY45 H32:J45 AG32:AJ45 CJ38:CL45 CM32:CM45 CZ32:CZ39 AT32:AX45 CV32:CY45 BZ32:BZ46 K32:K46 CI38:CI49 BM32:BM46 X32:X46 AK32:AK46 E44:E45"/>
    <dataValidation allowBlank="1" showInputMessage="1" showErrorMessage="1" imeMode="hiragana" sqref="AN15 CJ17:CK17 CL17:CN18 AX14:BA14 AS15:AT16 BB14:BC16 BK13:BK14 AJ13:AM15 AJ17:AM17 AJ18:AJ21 BN13:BO15 CA18 CF20:CG22 BD15 AU15 BL17:BO17 BG17 CL22:CO22 CB18:CE22 CO15:CO18 CF15:CG18 CH22:CI22 CH17:CI18 BF15:BF16 BG13:BG14"/>
    <dataValidation type="list" allowBlank="1" showInputMessage="1" showErrorMessage="1" imeMode="hiragana" sqref="BD9:BE11">
      <formula1>$DM$6:$DM$9</formula1>
    </dataValidation>
    <dataValidation type="list" allowBlank="1" showInputMessage="1" showErrorMessage="1" sqref="DO21">
      <formula1>$DM$5:$DM$9</formula1>
    </dataValidation>
  </dataValidations>
  <printOptions horizontalCentered="1"/>
  <pageMargins left="0.15748031496062992" right="0.15748031496062992" top="0.35433070866141736" bottom="0.31496062992125984" header="0.2362204724409449" footer="0.2362204724409449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3"/>
  <sheetViews>
    <sheetView zoomScalePageLayoutView="0" workbookViewId="0" topLeftCell="A4">
      <selection activeCell="M1" sqref="M1"/>
    </sheetView>
  </sheetViews>
  <sheetFormatPr defaultColWidth="9.00390625" defaultRowHeight="13.5"/>
  <cols>
    <col min="1" max="1" width="6.625" style="111" customWidth="1"/>
    <col min="2" max="2" width="10.25390625" style="111" customWidth="1"/>
    <col min="3" max="3" width="12.75390625" style="111" customWidth="1"/>
    <col min="4" max="7" width="10.25390625" style="111" customWidth="1"/>
    <col min="8" max="8" width="4.875" style="111" customWidth="1"/>
    <col min="9" max="9" width="6.75390625" style="111" customWidth="1"/>
    <col min="10" max="10" width="10.75390625" style="111" customWidth="1"/>
    <col min="11" max="11" width="11.00390625" style="111" bestFit="1" customWidth="1"/>
    <col min="12" max="12" width="9.00390625" style="111" customWidth="1"/>
    <col min="13" max="13" width="9.25390625" style="111" bestFit="1" customWidth="1"/>
    <col min="14" max="14" width="8.50390625" style="111" customWidth="1"/>
    <col min="15" max="15" width="10.25390625" style="111" bestFit="1" customWidth="1"/>
    <col min="16" max="16" width="8.50390625" style="111" customWidth="1"/>
    <col min="17" max="17" width="2.875" style="111" bestFit="1" customWidth="1"/>
    <col min="18" max="18" width="5.875" style="111" bestFit="1" customWidth="1"/>
    <col min="19" max="16384" width="9.00390625" style="111" customWidth="1"/>
  </cols>
  <sheetData>
    <row r="2" spans="6:11" ht="13.5">
      <c r="F2" s="173" t="s">
        <v>101</v>
      </c>
      <c r="G2" s="174"/>
      <c r="H2" s="174"/>
      <c r="I2" s="174"/>
      <c r="J2" s="174"/>
      <c r="K2" s="174"/>
    </row>
    <row r="3" spans="6:12" ht="13.5">
      <c r="F3" s="173" t="s">
        <v>148</v>
      </c>
      <c r="G3" s="174"/>
      <c r="H3" s="174"/>
      <c r="I3" s="174"/>
      <c r="J3" s="174"/>
      <c r="K3" s="174"/>
      <c r="L3" s="175"/>
    </row>
    <row r="4" spans="6:11" ht="13.5">
      <c r="F4" s="173" t="s">
        <v>102</v>
      </c>
      <c r="G4" s="174"/>
      <c r="H4" s="174"/>
      <c r="I4" s="174"/>
      <c r="J4" s="174"/>
      <c r="K4" s="174"/>
    </row>
    <row r="5" spans="6:16" ht="13.5">
      <c r="F5" s="176" t="s">
        <v>103</v>
      </c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6:16" ht="13.5">
      <c r="F6" s="176" t="s">
        <v>99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</row>
    <row r="7" spans="6:16" ht="13.5">
      <c r="F7" s="176" t="s">
        <v>100</v>
      </c>
      <c r="G7" s="177"/>
      <c r="H7" s="177"/>
      <c r="I7" s="177"/>
      <c r="J7" s="177"/>
      <c r="K7" s="177"/>
      <c r="L7" s="177"/>
      <c r="M7" s="177"/>
      <c r="N7" s="177"/>
      <c r="O7" s="177"/>
      <c r="P7" s="177"/>
    </row>
    <row r="8" spans="6:16" ht="13.5">
      <c r="F8" s="176" t="s">
        <v>98</v>
      </c>
      <c r="G8" s="177"/>
      <c r="H8" s="177"/>
      <c r="I8" s="177"/>
      <c r="J8" s="177"/>
      <c r="K8" s="177"/>
      <c r="L8" s="177"/>
      <c r="M8" s="177"/>
      <c r="N8" s="177"/>
      <c r="O8" s="177"/>
      <c r="P8" s="177"/>
    </row>
    <row r="9" spans="6:16" ht="13.5">
      <c r="F9" s="176" t="s">
        <v>97</v>
      </c>
      <c r="G9" s="177"/>
      <c r="H9" s="177"/>
      <c r="I9" s="177"/>
      <c r="J9" s="177"/>
      <c r="K9" s="177"/>
      <c r="L9" s="177"/>
      <c r="M9" s="177"/>
      <c r="N9" s="177"/>
      <c r="O9" s="177"/>
      <c r="P9" s="177"/>
    </row>
    <row r="11" ht="13.5">
      <c r="H11" s="178"/>
    </row>
    <row r="12" spans="1:16" ht="13.5">
      <c r="A12" s="174" t="s">
        <v>87</v>
      </c>
      <c r="B12" s="174"/>
      <c r="C12" s="174"/>
      <c r="I12" s="174" t="s">
        <v>87</v>
      </c>
      <c r="J12" s="174"/>
      <c r="K12" s="174"/>
      <c r="P12" s="79"/>
    </row>
    <row r="13" spans="2:15" ht="13.5">
      <c r="B13" s="756" t="s">
        <v>80</v>
      </c>
      <c r="C13" s="757"/>
      <c r="D13" s="757"/>
      <c r="E13" s="758" t="s">
        <v>81</v>
      </c>
      <c r="F13" s="759"/>
      <c r="G13" s="760"/>
      <c r="J13" s="756" t="s">
        <v>80</v>
      </c>
      <c r="K13" s="757"/>
      <c r="L13" s="757"/>
      <c r="M13" s="758" t="s">
        <v>81</v>
      </c>
      <c r="N13" s="759"/>
      <c r="O13" s="760"/>
    </row>
    <row r="14" spans="2:25" ht="54.75" customHeight="1" thickBot="1">
      <c r="B14" s="179" t="s">
        <v>78</v>
      </c>
      <c r="C14" s="180" t="s">
        <v>151</v>
      </c>
      <c r="D14" s="181" t="s">
        <v>45</v>
      </c>
      <c r="E14" s="182" t="s">
        <v>43</v>
      </c>
      <c r="F14" s="183" t="s">
        <v>41</v>
      </c>
      <c r="G14" s="183" t="s">
        <v>42</v>
      </c>
      <c r="H14" s="79"/>
      <c r="J14" s="179" t="s">
        <v>78</v>
      </c>
      <c r="K14" s="180" t="s">
        <v>151</v>
      </c>
      <c r="L14" s="181" t="s">
        <v>45</v>
      </c>
      <c r="M14" s="182" t="s">
        <v>43</v>
      </c>
      <c r="N14" s="183" t="s">
        <v>41</v>
      </c>
      <c r="O14" s="183" t="s">
        <v>42</v>
      </c>
      <c r="T14" s="184" t="s">
        <v>79</v>
      </c>
      <c r="U14" s="184" t="s">
        <v>40</v>
      </c>
      <c r="V14" s="184" t="s">
        <v>153</v>
      </c>
      <c r="W14" s="184" t="s">
        <v>16</v>
      </c>
      <c r="X14" s="185"/>
      <c r="Y14" s="186" t="s">
        <v>95</v>
      </c>
    </row>
    <row r="15" spans="3:25" ht="13.5">
      <c r="C15" s="187" t="s">
        <v>15</v>
      </c>
      <c r="D15" s="188"/>
      <c r="E15" s="189"/>
      <c r="F15" s="190"/>
      <c r="G15" s="190"/>
      <c r="H15" s="79"/>
      <c r="K15" s="187" t="s">
        <v>15</v>
      </c>
      <c r="L15" s="188"/>
      <c r="M15" s="189"/>
      <c r="N15" s="190"/>
      <c r="O15" s="190"/>
      <c r="R15" s="190"/>
      <c r="S15" s="191" t="s">
        <v>96</v>
      </c>
      <c r="T15" s="192" t="s">
        <v>15</v>
      </c>
      <c r="U15" s="192" t="s">
        <v>15</v>
      </c>
      <c r="V15" s="192" t="s">
        <v>15</v>
      </c>
      <c r="W15" s="193" t="s">
        <v>15</v>
      </c>
      <c r="X15" s="194" t="s">
        <v>15</v>
      </c>
      <c r="Y15" s="195" t="s">
        <v>15</v>
      </c>
    </row>
    <row r="16" spans="2:25" ht="14.25" thickBot="1">
      <c r="B16" s="196" t="s">
        <v>104</v>
      </c>
      <c r="C16" s="172" t="s">
        <v>149</v>
      </c>
      <c r="D16" s="197" t="s">
        <v>84</v>
      </c>
      <c r="E16" s="198" t="s">
        <v>26</v>
      </c>
      <c r="F16" s="172" t="s">
        <v>46</v>
      </c>
      <c r="G16" s="172" t="s">
        <v>44</v>
      </c>
      <c r="H16" s="79"/>
      <c r="J16" s="196" t="s">
        <v>104</v>
      </c>
      <c r="K16" s="172" t="s">
        <v>150</v>
      </c>
      <c r="L16" s="197" t="s">
        <v>84</v>
      </c>
      <c r="M16" s="198" t="s">
        <v>26</v>
      </c>
      <c r="N16" s="172" t="s">
        <v>46</v>
      </c>
      <c r="O16" s="172" t="s">
        <v>44</v>
      </c>
      <c r="R16" s="190"/>
      <c r="T16" s="199" t="s">
        <v>25</v>
      </c>
      <c r="U16" s="199" t="s">
        <v>39</v>
      </c>
      <c r="V16" s="199" t="s">
        <v>152</v>
      </c>
      <c r="W16" s="200" t="s">
        <v>5</v>
      </c>
      <c r="X16" s="201" t="s">
        <v>4</v>
      </c>
      <c r="Y16" s="202" t="s">
        <v>83</v>
      </c>
    </row>
    <row r="17" spans="1:25" ht="13.5">
      <c r="A17" s="203" t="s">
        <v>7</v>
      </c>
      <c r="B17" s="172" t="e">
        <f aca="true" t="shared" si="0" ref="B17:G17">IF(J17=0,"",J17)</f>
        <v>#REF!</v>
      </c>
      <c r="C17" s="172" t="e">
        <f t="shared" si="0"/>
        <v>#REF!</v>
      </c>
      <c r="D17" s="197" t="e">
        <f t="shared" si="0"/>
        <v>#REF!</v>
      </c>
      <c r="E17" s="198" t="e">
        <f t="shared" si="0"/>
        <v>#REF!</v>
      </c>
      <c r="F17" s="172" t="e">
        <f t="shared" si="0"/>
        <v>#REF!</v>
      </c>
      <c r="G17" s="172" t="e">
        <f t="shared" si="0"/>
        <v>#REF!</v>
      </c>
      <c r="H17" s="204"/>
      <c r="I17" s="203" t="s">
        <v>7</v>
      </c>
      <c r="J17" s="172" t="e">
        <f>SUM(W17:Y17)</f>
        <v>#REF!</v>
      </c>
      <c r="K17" s="172" t="e">
        <f>SUM(T17:V17)</f>
        <v>#REF!</v>
      </c>
      <c r="L17" s="197" t="e">
        <f>S17-J17-K17</f>
        <v>#REF!</v>
      </c>
      <c r="M17" s="198" t="e">
        <f>X17+W17</f>
        <v>#REF!</v>
      </c>
      <c r="N17" s="172" t="e">
        <f>T17+U17</f>
        <v>#REF!</v>
      </c>
      <c r="O17" s="172" t="e">
        <f aca="true" t="shared" si="1" ref="O17:O28">U17+W17</f>
        <v>#REF!</v>
      </c>
      <c r="Q17" s="172" t="s">
        <v>27</v>
      </c>
      <c r="R17" s="203" t="s">
        <v>7</v>
      </c>
      <c r="S17" s="205">
        <f>COUNT(#REF!)</f>
        <v>0</v>
      </c>
      <c r="T17" s="169" t="e">
        <f>DCOUNT(#REF!,#REF!,$T$15:$T$16)</f>
        <v>#REF!</v>
      </c>
      <c r="U17" s="206" t="e">
        <f>DCOUNT(#REF!,#REF!,$U$15:$U$16)</f>
        <v>#REF!</v>
      </c>
      <c r="V17" s="206" t="e">
        <f>DCOUNT(#REF!,#REF!,$V$15:$V$16)</f>
        <v>#REF!</v>
      </c>
      <c r="W17" s="206" t="e">
        <f>DCOUNT(#REF!,#REF!,$W$15:$W$16)</f>
        <v>#REF!</v>
      </c>
      <c r="X17" s="207" t="e">
        <f>DCOUNT(#REF!,#REF!,$X$15:$X$16)</f>
        <v>#REF!</v>
      </c>
      <c r="Y17" s="208" t="e">
        <f>DCOUNT(#REF!,#REF!,$Y$15:$Y$16)</f>
        <v>#REF!</v>
      </c>
    </row>
    <row r="18" spans="1:25" ht="13.5">
      <c r="A18" s="203" t="s">
        <v>0</v>
      </c>
      <c r="B18" s="172" t="e">
        <f aca="true" t="shared" si="2" ref="B18:B28">IF(J18=0,"",J18)</f>
        <v>#REF!</v>
      </c>
      <c r="C18" s="172" t="e">
        <f aca="true" t="shared" si="3" ref="C18:C28">IF(K18=0,"",K18)</f>
        <v>#REF!</v>
      </c>
      <c r="D18" s="197" t="e">
        <f aca="true" t="shared" si="4" ref="D18:D28">IF(L18=0,"",L18)</f>
        <v>#REF!</v>
      </c>
      <c r="E18" s="198" t="e">
        <f aca="true" t="shared" si="5" ref="E18:E28">IF(M18=0,"",M18)</f>
        <v>#REF!</v>
      </c>
      <c r="F18" s="172" t="e">
        <f aca="true" t="shared" si="6" ref="F18:F28">IF(N18=0,"",N18)</f>
        <v>#REF!</v>
      </c>
      <c r="G18" s="172" t="e">
        <f aca="true" t="shared" si="7" ref="G18:G28">IF(O18=0,"",O18)</f>
        <v>#REF!</v>
      </c>
      <c r="H18" s="204"/>
      <c r="I18" s="203" t="s">
        <v>0</v>
      </c>
      <c r="J18" s="172" t="e">
        <f aca="true" t="shared" si="8" ref="J18:J28">SUM(W18:Y18)</f>
        <v>#REF!</v>
      </c>
      <c r="K18" s="172" t="e">
        <f aca="true" t="shared" si="9" ref="K18:K28">SUM(T18:V18)</f>
        <v>#REF!</v>
      </c>
      <c r="L18" s="197" t="e">
        <f aca="true" t="shared" si="10" ref="L18:L28">S18-J18-K18</f>
        <v>#REF!</v>
      </c>
      <c r="M18" s="198" t="e">
        <f aca="true" t="shared" si="11" ref="M18:M28">X18+W18</f>
        <v>#REF!</v>
      </c>
      <c r="N18" s="172" t="e">
        <f aca="true" t="shared" si="12" ref="N18:N28">T18+U18</f>
        <v>#REF!</v>
      </c>
      <c r="O18" s="172" t="e">
        <f t="shared" si="1"/>
        <v>#REF!</v>
      </c>
      <c r="Q18" s="172" t="s">
        <v>28</v>
      </c>
      <c r="R18" s="203" t="s">
        <v>0</v>
      </c>
      <c r="S18" s="205">
        <f>COUNT(#REF!)</f>
        <v>0</v>
      </c>
      <c r="T18" s="209" t="e">
        <f>DCOUNT(#REF!,#REF!,$T$15:$T$16)</f>
        <v>#REF!</v>
      </c>
      <c r="U18" s="172" t="e">
        <f>DCOUNT(#REF!,#REF!,$U$15:$U$16)</f>
        <v>#REF!</v>
      </c>
      <c r="V18" s="206" t="e">
        <f>DCOUNT(#REF!,#REF!,$V$15:$V$16)</f>
        <v>#REF!</v>
      </c>
      <c r="W18" s="172" t="e">
        <f>DCOUNT(#REF!,#REF!,$W$15:$W$16)</f>
        <v>#REF!</v>
      </c>
      <c r="X18" s="197" t="e">
        <f>DCOUNT(#REF!,#REF!,$X$15:$X$16)</f>
        <v>#REF!</v>
      </c>
      <c r="Y18" s="210" t="e">
        <f>DCOUNT(#REF!,#REF!,$Y$15:$Y$16)</f>
        <v>#REF!</v>
      </c>
    </row>
    <row r="19" spans="1:25" ht="13.5">
      <c r="A19" s="203" t="s">
        <v>6</v>
      </c>
      <c r="B19" s="172" t="e">
        <f t="shared" si="2"/>
        <v>#REF!</v>
      </c>
      <c r="C19" s="172" t="e">
        <f t="shared" si="3"/>
        <v>#REF!</v>
      </c>
      <c r="D19" s="197" t="e">
        <f t="shared" si="4"/>
        <v>#REF!</v>
      </c>
      <c r="E19" s="198" t="e">
        <f t="shared" si="5"/>
        <v>#REF!</v>
      </c>
      <c r="F19" s="172" t="e">
        <f t="shared" si="6"/>
        <v>#REF!</v>
      </c>
      <c r="G19" s="172" t="e">
        <f t="shared" si="7"/>
        <v>#REF!</v>
      </c>
      <c r="H19" s="204"/>
      <c r="I19" s="203" t="s">
        <v>6</v>
      </c>
      <c r="J19" s="172" t="e">
        <f t="shared" si="8"/>
        <v>#REF!</v>
      </c>
      <c r="K19" s="172" t="e">
        <f t="shared" si="9"/>
        <v>#REF!</v>
      </c>
      <c r="L19" s="197" t="e">
        <f t="shared" si="10"/>
        <v>#REF!</v>
      </c>
      <c r="M19" s="198" t="e">
        <f t="shared" si="11"/>
        <v>#REF!</v>
      </c>
      <c r="N19" s="172" t="e">
        <f t="shared" si="12"/>
        <v>#REF!</v>
      </c>
      <c r="O19" s="172" t="e">
        <f t="shared" si="1"/>
        <v>#REF!</v>
      </c>
      <c r="Q19" s="172" t="s">
        <v>29</v>
      </c>
      <c r="R19" s="203" t="s">
        <v>6</v>
      </c>
      <c r="S19" s="205">
        <f>COUNT(#REF!)</f>
        <v>0</v>
      </c>
      <c r="T19" s="209" t="e">
        <f>DCOUNT(#REF!,#REF!,$T$15:$T$16)</f>
        <v>#REF!</v>
      </c>
      <c r="U19" s="172" t="e">
        <f>DCOUNT(#REF!,#REF!,$U$15:$U$16)</f>
        <v>#REF!</v>
      </c>
      <c r="V19" s="206" t="e">
        <f>DCOUNT(#REF!,#REF!,$V$15:$V$16)</f>
        <v>#REF!</v>
      </c>
      <c r="W19" s="172" t="e">
        <f>DCOUNT(#REF!,#REF!,$W$15:$W$16)</f>
        <v>#REF!</v>
      </c>
      <c r="X19" s="197" t="e">
        <f>DCOUNT(#REF!,#REF!,$X$15:$X$16)</f>
        <v>#REF!</v>
      </c>
      <c r="Y19" s="210" t="e">
        <f>DCOUNT(#REF!,#REF!,$Y$15:$Y$16)</f>
        <v>#REF!</v>
      </c>
    </row>
    <row r="20" spans="1:25" ht="13.5">
      <c r="A20" s="203" t="s">
        <v>8</v>
      </c>
      <c r="B20" s="172" t="e">
        <f t="shared" si="2"/>
        <v>#REF!</v>
      </c>
      <c r="C20" s="172" t="e">
        <f t="shared" si="3"/>
        <v>#REF!</v>
      </c>
      <c r="D20" s="197" t="e">
        <f t="shared" si="4"/>
        <v>#REF!</v>
      </c>
      <c r="E20" s="198" t="e">
        <f t="shared" si="5"/>
        <v>#REF!</v>
      </c>
      <c r="F20" s="172" t="e">
        <f t="shared" si="6"/>
        <v>#REF!</v>
      </c>
      <c r="G20" s="172" t="e">
        <f t="shared" si="7"/>
        <v>#REF!</v>
      </c>
      <c r="H20" s="204"/>
      <c r="I20" s="203" t="s">
        <v>8</v>
      </c>
      <c r="J20" s="172" t="e">
        <f t="shared" si="8"/>
        <v>#REF!</v>
      </c>
      <c r="K20" s="172" t="e">
        <f t="shared" si="9"/>
        <v>#REF!</v>
      </c>
      <c r="L20" s="197" t="e">
        <f t="shared" si="10"/>
        <v>#REF!</v>
      </c>
      <c r="M20" s="198" t="e">
        <f t="shared" si="11"/>
        <v>#REF!</v>
      </c>
      <c r="N20" s="172" t="e">
        <f t="shared" si="12"/>
        <v>#REF!</v>
      </c>
      <c r="O20" s="172" t="e">
        <f t="shared" si="1"/>
        <v>#REF!</v>
      </c>
      <c r="Q20" s="172" t="s">
        <v>30</v>
      </c>
      <c r="R20" s="203" t="s">
        <v>8</v>
      </c>
      <c r="S20" s="205">
        <f>COUNT(#REF!)</f>
        <v>0</v>
      </c>
      <c r="T20" s="209" t="e">
        <f>DCOUNT(#REF!,#REF!,$T$15:$T$16)</f>
        <v>#REF!</v>
      </c>
      <c r="U20" s="172" t="e">
        <f>DCOUNT(#REF!,#REF!,$U$15:$U$16)</f>
        <v>#REF!</v>
      </c>
      <c r="V20" s="206" t="e">
        <f>DCOUNT(#REF!,#REF!,$V$15:$V$16)</f>
        <v>#REF!</v>
      </c>
      <c r="W20" s="172" t="e">
        <f>DCOUNT(#REF!,#REF!,$W$15:$W$16)</f>
        <v>#REF!</v>
      </c>
      <c r="X20" s="197" t="e">
        <f>DCOUNT(#REF!,#REF!,$X$15:$X$16)</f>
        <v>#REF!</v>
      </c>
      <c r="Y20" s="210" t="e">
        <f>DCOUNT(#REF!,#REF!,$Y$15:$Y$16)</f>
        <v>#REF!</v>
      </c>
    </row>
    <row r="21" spans="1:25" ht="13.5">
      <c r="A21" s="203" t="s">
        <v>9</v>
      </c>
      <c r="B21" s="172" t="e">
        <f t="shared" si="2"/>
        <v>#REF!</v>
      </c>
      <c r="C21" s="172" t="e">
        <f t="shared" si="3"/>
        <v>#REF!</v>
      </c>
      <c r="D21" s="197" t="e">
        <f t="shared" si="4"/>
        <v>#REF!</v>
      </c>
      <c r="E21" s="198" t="e">
        <f t="shared" si="5"/>
        <v>#REF!</v>
      </c>
      <c r="F21" s="172" t="e">
        <f t="shared" si="6"/>
        <v>#REF!</v>
      </c>
      <c r="G21" s="172" t="e">
        <f t="shared" si="7"/>
        <v>#REF!</v>
      </c>
      <c r="H21" s="204"/>
      <c r="I21" s="203" t="s">
        <v>9</v>
      </c>
      <c r="J21" s="172" t="e">
        <f t="shared" si="8"/>
        <v>#REF!</v>
      </c>
      <c r="K21" s="172" t="e">
        <f t="shared" si="9"/>
        <v>#REF!</v>
      </c>
      <c r="L21" s="197" t="e">
        <f t="shared" si="10"/>
        <v>#REF!</v>
      </c>
      <c r="M21" s="198" t="e">
        <f t="shared" si="11"/>
        <v>#REF!</v>
      </c>
      <c r="N21" s="172" t="e">
        <f t="shared" si="12"/>
        <v>#REF!</v>
      </c>
      <c r="O21" s="172" t="e">
        <f t="shared" si="1"/>
        <v>#REF!</v>
      </c>
      <c r="Q21" s="172" t="s">
        <v>31</v>
      </c>
      <c r="R21" s="203" t="s">
        <v>9</v>
      </c>
      <c r="S21" s="205">
        <f>COUNT(#REF!)</f>
        <v>0</v>
      </c>
      <c r="T21" s="209" t="e">
        <f>DCOUNT(#REF!,#REF!,$T$15:$T$16)</f>
        <v>#REF!</v>
      </c>
      <c r="U21" s="172" t="e">
        <f>DCOUNT(#REF!,#REF!,$U$15:$U$16)</f>
        <v>#REF!</v>
      </c>
      <c r="V21" s="206" t="e">
        <f>DCOUNT(#REF!,#REF!,$V$15:$V$16)</f>
        <v>#REF!</v>
      </c>
      <c r="W21" s="172" t="e">
        <f>DCOUNT(#REF!,#REF!,$W$15:$W$16)</f>
        <v>#REF!</v>
      </c>
      <c r="X21" s="197" t="e">
        <f>DCOUNT(#REF!,#REF!,$X$15:$X$16)</f>
        <v>#REF!</v>
      </c>
      <c r="Y21" s="210" t="e">
        <f>DCOUNT(#REF!,#REF!,$Y$15:$Y$16)</f>
        <v>#REF!</v>
      </c>
    </row>
    <row r="22" spans="1:25" ht="13.5">
      <c r="A22" s="203" t="s">
        <v>10</v>
      </c>
      <c r="B22" s="172" t="e">
        <f t="shared" si="2"/>
        <v>#REF!</v>
      </c>
      <c r="C22" s="172" t="e">
        <f t="shared" si="3"/>
        <v>#REF!</v>
      </c>
      <c r="D22" s="197" t="e">
        <f t="shared" si="4"/>
        <v>#REF!</v>
      </c>
      <c r="E22" s="198" t="e">
        <f t="shared" si="5"/>
        <v>#REF!</v>
      </c>
      <c r="F22" s="172" t="e">
        <f t="shared" si="6"/>
        <v>#REF!</v>
      </c>
      <c r="G22" s="172" t="e">
        <f t="shared" si="7"/>
        <v>#REF!</v>
      </c>
      <c r="H22" s="204"/>
      <c r="I22" s="203" t="s">
        <v>10</v>
      </c>
      <c r="J22" s="172" t="e">
        <f t="shared" si="8"/>
        <v>#REF!</v>
      </c>
      <c r="K22" s="172" t="e">
        <f t="shared" si="9"/>
        <v>#REF!</v>
      </c>
      <c r="L22" s="197" t="e">
        <f t="shared" si="10"/>
        <v>#REF!</v>
      </c>
      <c r="M22" s="198" t="e">
        <f t="shared" si="11"/>
        <v>#REF!</v>
      </c>
      <c r="N22" s="172" t="e">
        <f t="shared" si="12"/>
        <v>#REF!</v>
      </c>
      <c r="O22" s="172" t="e">
        <f t="shared" si="1"/>
        <v>#REF!</v>
      </c>
      <c r="Q22" s="172" t="s">
        <v>32</v>
      </c>
      <c r="R22" s="203" t="s">
        <v>10</v>
      </c>
      <c r="S22" s="205">
        <f>COUNT(#REF!)</f>
        <v>0</v>
      </c>
      <c r="T22" s="209" t="e">
        <f>DCOUNT(#REF!,#REF!,$T$15:$T$16)</f>
        <v>#REF!</v>
      </c>
      <c r="U22" s="172" t="e">
        <f>DCOUNT(#REF!,#REF!,$U$15:$U$16)</f>
        <v>#REF!</v>
      </c>
      <c r="V22" s="206" t="e">
        <f>DCOUNT(#REF!,#REF!,$V$15:$V$16)</f>
        <v>#REF!</v>
      </c>
      <c r="W22" s="172" t="e">
        <f>DCOUNT(#REF!,#REF!,$W$15:$W$16)</f>
        <v>#REF!</v>
      </c>
      <c r="X22" s="197" t="e">
        <f>DCOUNT(#REF!,#REF!,$X$15:$X$16)</f>
        <v>#REF!</v>
      </c>
      <c r="Y22" s="210" t="e">
        <f>DCOUNT(#REF!,#REF!,$Y$15:$Y$16)</f>
        <v>#REF!</v>
      </c>
    </row>
    <row r="23" spans="1:25" ht="13.5">
      <c r="A23" s="203" t="s">
        <v>1</v>
      </c>
      <c r="B23" s="172" t="e">
        <f t="shared" si="2"/>
        <v>#REF!</v>
      </c>
      <c r="C23" s="172" t="e">
        <f t="shared" si="3"/>
        <v>#REF!</v>
      </c>
      <c r="D23" s="197" t="e">
        <f t="shared" si="4"/>
        <v>#REF!</v>
      </c>
      <c r="E23" s="198" t="e">
        <f t="shared" si="5"/>
        <v>#REF!</v>
      </c>
      <c r="F23" s="172" t="e">
        <f t="shared" si="6"/>
        <v>#REF!</v>
      </c>
      <c r="G23" s="172" t="e">
        <f t="shared" si="7"/>
        <v>#REF!</v>
      </c>
      <c r="H23" s="204"/>
      <c r="I23" s="203" t="s">
        <v>1</v>
      </c>
      <c r="J23" s="172" t="e">
        <f t="shared" si="8"/>
        <v>#REF!</v>
      </c>
      <c r="K23" s="172" t="e">
        <f t="shared" si="9"/>
        <v>#REF!</v>
      </c>
      <c r="L23" s="197" t="e">
        <f t="shared" si="10"/>
        <v>#REF!</v>
      </c>
      <c r="M23" s="198" t="e">
        <f t="shared" si="11"/>
        <v>#REF!</v>
      </c>
      <c r="N23" s="172" t="e">
        <f t="shared" si="12"/>
        <v>#REF!</v>
      </c>
      <c r="O23" s="172" t="e">
        <f t="shared" si="1"/>
        <v>#REF!</v>
      </c>
      <c r="Q23" s="172" t="s">
        <v>33</v>
      </c>
      <c r="R23" s="203" t="s">
        <v>1</v>
      </c>
      <c r="S23" s="205">
        <f>COUNT(#REF!)</f>
        <v>0</v>
      </c>
      <c r="T23" s="209" t="e">
        <f>DCOUNT(#REF!,#REF!,$T$15:$T$16)</f>
        <v>#REF!</v>
      </c>
      <c r="U23" s="172" t="e">
        <f>DCOUNT(#REF!,#REF!,$U$15:$U$16)</f>
        <v>#REF!</v>
      </c>
      <c r="V23" s="206" t="e">
        <f>DCOUNT(#REF!,#REF!,$V$15:$V$16)</f>
        <v>#REF!</v>
      </c>
      <c r="W23" s="172" t="e">
        <f>DCOUNT(#REF!,#REF!,$W$15:$W$16)</f>
        <v>#REF!</v>
      </c>
      <c r="X23" s="197" t="e">
        <f>DCOUNT(#REF!,#REF!,$X$15:$X$16)</f>
        <v>#REF!</v>
      </c>
      <c r="Y23" s="210" t="e">
        <f>DCOUNT(#REF!,#REF!,$Y$15:$Y$16)</f>
        <v>#REF!</v>
      </c>
    </row>
    <row r="24" spans="1:25" s="175" customFormat="1" ht="13.5">
      <c r="A24" s="211" t="s">
        <v>2</v>
      </c>
      <c r="B24" s="172" t="e">
        <f t="shared" si="2"/>
        <v>#REF!</v>
      </c>
      <c r="C24" s="172" t="e">
        <f t="shared" si="3"/>
        <v>#REF!</v>
      </c>
      <c r="D24" s="197" t="e">
        <f t="shared" si="4"/>
        <v>#REF!</v>
      </c>
      <c r="E24" s="198" t="e">
        <f t="shared" si="5"/>
        <v>#REF!</v>
      </c>
      <c r="F24" s="172" t="e">
        <f t="shared" si="6"/>
        <v>#REF!</v>
      </c>
      <c r="G24" s="172" t="e">
        <f t="shared" si="7"/>
        <v>#REF!</v>
      </c>
      <c r="H24" s="204"/>
      <c r="I24" s="211" t="s">
        <v>2</v>
      </c>
      <c r="J24" s="172" t="e">
        <f t="shared" si="8"/>
        <v>#REF!</v>
      </c>
      <c r="K24" s="172" t="e">
        <f t="shared" si="9"/>
        <v>#REF!</v>
      </c>
      <c r="L24" s="197" t="e">
        <f t="shared" si="10"/>
        <v>#REF!</v>
      </c>
      <c r="M24" s="198" t="e">
        <f t="shared" si="11"/>
        <v>#REF!</v>
      </c>
      <c r="N24" s="172" t="e">
        <f t="shared" si="12"/>
        <v>#REF!</v>
      </c>
      <c r="O24" s="172" t="e">
        <f t="shared" si="1"/>
        <v>#REF!</v>
      </c>
      <c r="Q24" s="212" t="s">
        <v>34</v>
      </c>
      <c r="R24" s="211" t="s">
        <v>2</v>
      </c>
      <c r="S24" s="213">
        <f>COUNT(#REF!)</f>
        <v>0</v>
      </c>
      <c r="T24" s="214" t="e">
        <f>DCOUNT(#REF!,#REF!,$T$15:$T$16)</f>
        <v>#REF!</v>
      </c>
      <c r="U24" s="172" t="e">
        <f>DCOUNT(#REF!,#REF!,$U$15:$U$16)</f>
        <v>#REF!</v>
      </c>
      <c r="V24" s="206" t="e">
        <f>DCOUNT(#REF!,#REF!,$V$15:$V$16)</f>
        <v>#REF!</v>
      </c>
      <c r="W24" s="212" t="e">
        <f>DCOUNT(#REF!,#REF!,$W$15:$W$16)</f>
        <v>#REF!</v>
      </c>
      <c r="X24" s="170" t="e">
        <f>DCOUNT(#REF!,#REF!,$X$15:$X$16)</f>
        <v>#REF!</v>
      </c>
      <c r="Y24" s="210" t="e">
        <f>DCOUNT(#REF!,#REF!,$Y$15:$Y$16)</f>
        <v>#REF!</v>
      </c>
    </row>
    <row r="25" spans="1:25" ht="13.5">
      <c r="A25" s="203" t="s">
        <v>3</v>
      </c>
      <c r="B25" s="172" t="e">
        <f t="shared" si="2"/>
        <v>#REF!</v>
      </c>
      <c r="C25" s="172" t="e">
        <f t="shared" si="3"/>
        <v>#REF!</v>
      </c>
      <c r="D25" s="197" t="e">
        <f t="shared" si="4"/>
        <v>#REF!</v>
      </c>
      <c r="E25" s="198" t="e">
        <f t="shared" si="5"/>
        <v>#REF!</v>
      </c>
      <c r="F25" s="172" t="e">
        <f t="shared" si="6"/>
        <v>#REF!</v>
      </c>
      <c r="G25" s="172" t="e">
        <f t="shared" si="7"/>
        <v>#REF!</v>
      </c>
      <c r="H25" s="204"/>
      <c r="I25" s="203" t="s">
        <v>3</v>
      </c>
      <c r="J25" s="172" t="e">
        <f t="shared" si="8"/>
        <v>#REF!</v>
      </c>
      <c r="K25" s="172" t="e">
        <f t="shared" si="9"/>
        <v>#REF!</v>
      </c>
      <c r="L25" s="197" t="e">
        <f t="shared" si="10"/>
        <v>#REF!</v>
      </c>
      <c r="M25" s="198" t="e">
        <f t="shared" si="11"/>
        <v>#REF!</v>
      </c>
      <c r="N25" s="172" t="e">
        <f t="shared" si="12"/>
        <v>#REF!</v>
      </c>
      <c r="O25" s="172" t="e">
        <f t="shared" si="1"/>
        <v>#REF!</v>
      </c>
      <c r="Q25" s="172" t="s">
        <v>35</v>
      </c>
      <c r="R25" s="203" t="s">
        <v>3</v>
      </c>
      <c r="S25" s="205">
        <f>COUNT(#REF!)</f>
        <v>0</v>
      </c>
      <c r="T25" s="209" t="e">
        <f>DCOUNT(#REF!,#REF!,$T$15:$T$16)</f>
        <v>#REF!</v>
      </c>
      <c r="U25" s="172" t="e">
        <f>DCOUNT(#REF!,#REF!,$U$15:$U$16)</f>
        <v>#REF!</v>
      </c>
      <c r="V25" s="206" t="e">
        <f>DCOUNT(#REF!,#REF!,$V$15:$V$16)</f>
        <v>#REF!</v>
      </c>
      <c r="W25" s="172" t="e">
        <f>DCOUNT(#REF!,#REF!,$W$15:$W$16)</f>
        <v>#REF!</v>
      </c>
      <c r="X25" s="197" t="e">
        <f>DCOUNT(#REF!,#REF!,$X$15:$X$16)</f>
        <v>#REF!</v>
      </c>
      <c r="Y25" s="210" t="e">
        <f>DCOUNT(#REF!,#REF!,$Y$15:$Y$16)</f>
        <v>#REF!</v>
      </c>
    </row>
    <row r="26" spans="1:25" ht="13.5">
      <c r="A26" s="203" t="s">
        <v>11</v>
      </c>
      <c r="B26" s="172" t="e">
        <f t="shared" si="2"/>
        <v>#REF!</v>
      </c>
      <c r="C26" s="172" t="e">
        <f t="shared" si="3"/>
        <v>#REF!</v>
      </c>
      <c r="D26" s="197" t="e">
        <f t="shared" si="4"/>
        <v>#REF!</v>
      </c>
      <c r="E26" s="198" t="e">
        <f t="shared" si="5"/>
        <v>#REF!</v>
      </c>
      <c r="F26" s="172" t="e">
        <f t="shared" si="6"/>
        <v>#REF!</v>
      </c>
      <c r="G26" s="172" t="e">
        <f t="shared" si="7"/>
        <v>#REF!</v>
      </c>
      <c r="H26" s="204"/>
      <c r="I26" s="203" t="s">
        <v>11</v>
      </c>
      <c r="J26" s="172" t="e">
        <f t="shared" si="8"/>
        <v>#REF!</v>
      </c>
      <c r="K26" s="172" t="e">
        <f t="shared" si="9"/>
        <v>#REF!</v>
      </c>
      <c r="L26" s="197" t="e">
        <f t="shared" si="10"/>
        <v>#REF!</v>
      </c>
      <c r="M26" s="198" t="e">
        <f t="shared" si="11"/>
        <v>#REF!</v>
      </c>
      <c r="N26" s="172" t="e">
        <f t="shared" si="12"/>
        <v>#REF!</v>
      </c>
      <c r="O26" s="172" t="e">
        <f t="shared" si="1"/>
        <v>#REF!</v>
      </c>
      <c r="Q26" s="172" t="s">
        <v>36</v>
      </c>
      <c r="R26" s="203" t="s">
        <v>11</v>
      </c>
      <c r="S26" s="205">
        <f>COUNT(#REF!)</f>
        <v>0</v>
      </c>
      <c r="T26" s="209" t="e">
        <f>DCOUNT(#REF!,#REF!,$T$15:$T$16)</f>
        <v>#REF!</v>
      </c>
      <c r="U26" s="172" t="e">
        <f>DCOUNT(#REF!,#REF!,$U$15:$U$16)</f>
        <v>#REF!</v>
      </c>
      <c r="V26" s="206" t="e">
        <f>DCOUNT(#REF!,#REF!,$V$15:$V$16)</f>
        <v>#REF!</v>
      </c>
      <c r="W26" s="172" t="e">
        <f>DCOUNT(#REF!,#REF!,$W$15:$W$16)</f>
        <v>#REF!</v>
      </c>
      <c r="X26" s="197" t="e">
        <f>DCOUNT(#REF!,#REF!,$X$15:$X$16)</f>
        <v>#REF!</v>
      </c>
      <c r="Y26" s="210" t="e">
        <f>DCOUNT(#REF!,#REF!,$Y$15:$Y$16)</f>
        <v>#REF!</v>
      </c>
    </row>
    <row r="27" spans="1:25" ht="13.5">
      <c r="A27" s="203" t="s">
        <v>12</v>
      </c>
      <c r="B27" s="172" t="e">
        <f t="shared" si="2"/>
        <v>#REF!</v>
      </c>
      <c r="C27" s="172" t="e">
        <f t="shared" si="3"/>
        <v>#REF!</v>
      </c>
      <c r="D27" s="197" t="e">
        <f t="shared" si="4"/>
        <v>#REF!</v>
      </c>
      <c r="E27" s="198" t="e">
        <f t="shared" si="5"/>
        <v>#REF!</v>
      </c>
      <c r="F27" s="172" t="e">
        <f t="shared" si="6"/>
        <v>#REF!</v>
      </c>
      <c r="G27" s="172" t="e">
        <f t="shared" si="7"/>
        <v>#REF!</v>
      </c>
      <c r="H27" s="204"/>
      <c r="I27" s="203" t="s">
        <v>12</v>
      </c>
      <c r="J27" s="172" t="e">
        <f t="shared" si="8"/>
        <v>#REF!</v>
      </c>
      <c r="K27" s="172" t="e">
        <f t="shared" si="9"/>
        <v>#REF!</v>
      </c>
      <c r="L27" s="197" t="e">
        <f t="shared" si="10"/>
        <v>#REF!</v>
      </c>
      <c r="M27" s="198" t="e">
        <f t="shared" si="11"/>
        <v>#REF!</v>
      </c>
      <c r="N27" s="172" t="e">
        <f t="shared" si="12"/>
        <v>#REF!</v>
      </c>
      <c r="O27" s="172" t="e">
        <f t="shared" si="1"/>
        <v>#REF!</v>
      </c>
      <c r="Q27" s="172" t="s">
        <v>37</v>
      </c>
      <c r="R27" s="203" t="s">
        <v>12</v>
      </c>
      <c r="S27" s="205">
        <f>COUNT(#REF!)</f>
        <v>0</v>
      </c>
      <c r="T27" s="209" t="e">
        <f>DCOUNT(#REF!,#REF!,$T$15:$T$16)</f>
        <v>#REF!</v>
      </c>
      <c r="U27" s="172" t="e">
        <f>DCOUNT(#REF!,#REF!,$U$15:$U$16)</f>
        <v>#REF!</v>
      </c>
      <c r="V27" s="206" t="e">
        <f>DCOUNT(#REF!,#REF!,$V$15:$V$16)</f>
        <v>#REF!</v>
      </c>
      <c r="W27" s="172" t="e">
        <f>DCOUNT(#REF!,#REF!,$W$15:$W$16)</f>
        <v>#REF!</v>
      </c>
      <c r="X27" s="197" t="e">
        <f>DCOUNT(#REF!,#REF!,$X$15:$X$16)</f>
        <v>#REF!</v>
      </c>
      <c r="Y27" s="210" t="e">
        <f>DCOUNT(#REF!,#REF!,$Y$15:$Y$16)</f>
        <v>#REF!</v>
      </c>
    </row>
    <row r="28" spans="1:25" ht="13.5">
      <c r="A28" s="203" t="s">
        <v>13</v>
      </c>
      <c r="B28" s="172" t="e">
        <f t="shared" si="2"/>
        <v>#REF!</v>
      </c>
      <c r="C28" s="172" t="e">
        <f t="shared" si="3"/>
        <v>#REF!</v>
      </c>
      <c r="D28" s="197" t="e">
        <f t="shared" si="4"/>
        <v>#REF!</v>
      </c>
      <c r="E28" s="198" t="e">
        <f t="shared" si="5"/>
        <v>#REF!</v>
      </c>
      <c r="F28" s="172" t="e">
        <f t="shared" si="6"/>
        <v>#REF!</v>
      </c>
      <c r="G28" s="172" t="e">
        <f t="shared" si="7"/>
        <v>#REF!</v>
      </c>
      <c r="H28" s="204"/>
      <c r="I28" s="203" t="s">
        <v>13</v>
      </c>
      <c r="J28" s="172" t="e">
        <f t="shared" si="8"/>
        <v>#REF!</v>
      </c>
      <c r="K28" s="172" t="e">
        <f t="shared" si="9"/>
        <v>#REF!</v>
      </c>
      <c r="L28" s="197" t="e">
        <f t="shared" si="10"/>
        <v>#REF!</v>
      </c>
      <c r="M28" s="198" t="e">
        <f t="shared" si="11"/>
        <v>#REF!</v>
      </c>
      <c r="N28" s="172" t="e">
        <f t="shared" si="12"/>
        <v>#REF!</v>
      </c>
      <c r="O28" s="172" t="e">
        <f t="shared" si="1"/>
        <v>#REF!</v>
      </c>
      <c r="Q28" s="172" t="s">
        <v>38</v>
      </c>
      <c r="R28" s="203" t="s">
        <v>13</v>
      </c>
      <c r="S28" s="205">
        <f>COUNT(#REF!)</f>
        <v>0</v>
      </c>
      <c r="T28" s="209" t="e">
        <f>DCOUNT(#REF!,#REF!,$T$15:$T$16)</f>
        <v>#REF!</v>
      </c>
      <c r="U28" s="172" t="e">
        <f>DCOUNT(#REF!,#REF!,$U$15:$U$16)</f>
        <v>#REF!</v>
      </c>
      <c r="V28" s="206" t="e">
        <f>DCOUNT(#REF!,#REF!,$V$15:$V$16)</f>
        <v>#REF!</v>
      </c>
      <c r="W28" s="172" t="e">
        <f>DCOUNT(#REF!,#REF!,$W$15:$W$16)</f>
        <v>#REF!</v>
      </c>
      <c r="X28" s="197" t="e">
        <f>DCOUNT(#REF!,#REF!,$X$15:$X$16)</f>
        <v>#REF!</v>
      </c>
      <c r="Y28" s="210" t="e">
        <f>DCOUNT(#REF!,#REF!,$Y$15:$Y$16)</f>
        <v>#REF!</v>
      </c>
    </row>
    <row r="29" spans="1:25" ht="13.5">
      <c r="A29" s="190"/>
      <c r="B29" s="172" t="e">
        <f aca="true" t="shared" si="13" ref="B29:G29">SUM(B17:B28)</f>
        <v>#REF!</v>
      </c>
      <c r="C29" s="172" t="e">
        <f t="shared" si="13"/>
        <v>#REF!</v>
      </c>
      <c r="D29" s="197" t="e">
        <f t="shared" si="13"/>
        <v>#REF!</v>
      </c>
      <c r="E29" s="198" t="e">
        <f t="shared" si="13"/>
        <v>#REF!</v>
      </c>
      <c r="F29" s="172" t="e">
        <f t="shared" si="13"/>
        <v>#REF!</v>
      </c>
      <c r="G29" s="172" t="e">
        <f t="shared" si="13"/>
        <v>#REF!</v>
      </c>
      <c r="H29" s="30"/>
      <c r="I29" s="190"/>
      <c r="J29" s="172" t="e">
        <f aca="true" t="shared" si="14" ref="J29:O29">SUM(J17:J28)</f>
        <v>#REF!</v>
      </c>
      <c r="K29" s="172" t="e">
        <f t="shared" si="14"/>
        <v>#REF!</v>
      </c>
      <c r="L29" s="197" t="e">
        <f t="shared" si="14"/>
        <v>#REF!</v>
      </c>
      <c r="M29" s="198" t="e">
        <f t="shared" si="14"/>
        <v>#REF!</v>
      </c>
      <c r="N29" s="172" t="e">
        <f t="shared" si="14"/>
        <v>#REF!</v>
      </c>
      <c r="O29" s="172" t="e">
        <f t="shared" si="14"/>
        <v>#REF!</v>
      </c>
      <c r="Q29" s="188"/>
      <c r="R29" s="215"/>
      <c r="S29" s="188">
        <f aca="true" t="shared" si="15" ref="S29:Y29">SUM(S17:S28)</f>
        <v>0</v>
      </c>
      <c r="T29" s="198" t="e">
        <f t="shared" si="15"/>
        <v>#REF!</v>
      </c>
      <c r="U29" s="172" t="e">
        <f t="shared" si="15"/>
        <v>#REF!</v>
      </c>
      <c r="V29" s="172" t="e">
        <f t="shared" si="15"/>
        <v>#REF!</v>
      </c>
      <c r="W29" s="172" t="e">
        <f t="shared" si="15"/>
        <v>#REF!</v>
      </c>
      <c r="X29" s="172" t="e">
        <f t="shared" si="15"/>
        <v>#REF!</v>
      </c>
      <c r="Y29" s="197" t="e">
        <f t="shared" si="15"/>
        <v>#REF!</v>
      </c>
    </row>
    <row r="30" spans="1:16" ht="13.5">
      <c r="A30" s="112"/>
      <c r="B30" s="79"/>
      <c r="C30" s="79"/>
      <c r="D30" s="79"/>
      <c r="E30" s="79"/>
      <c r="F30" s="79"/>
      <c r="G30" s="79"/>
      <c r="H30" s="30"/>
      <c r="I30" s="112"/>
      <c r="J30" s="79"/>
      <c r="K30" s="79"/>
      <c r="L30" s="79"/>
      <c r="M30" s="79"/>
      <c r="N30" s="79"/>
      <c r="O30" s="79"/>
      <c r="P30" s="171"/>
    </row>
    <row r="31" spans="1:16" ht="13.5">
      <c r="A31" s="112"/>
      <c r="B31" s="79"/>
      <c r="C31" s="79"/>
      <c r="D31" s="79"/>
      <c r="E31" s="79"/>
      <c r="F31" s="79"/>
      <c r="G31" s="79"/>
      <c r="H31" s="30"/>
      <c r="I31" s="112"/>
      <c r="J31" s="79"/>
      <c r="K31" s="79"/>
      <c r="L31" s="79"/>
      <c r="M31" s="79"/>
      <c r="N31" s="79"/>
      <c r="O31" s="79"/>
      <c r="P31" s="171"/>
    </row>
    <row r="32" spans="1:16" ht="13.5">
      <c r="A32" s="112"/>
      <c r="B32" s="79"/>
      <c r="C32" s="79"/>
      <c r="D32" s="79"/>
      <c r="E32" s="79"/>
      <c r="F32" s="79"/>
      <c r="G32" s="79"/>
      <c r="H32" s="30"/>
      <c r="I32" s="112"/>
      <c r="J32" s="79"/>
      <c r="K32" s="79"/>
      <c r="L32" s="79"/>
      <c r="M32" s="79"/>
      <c r="N32" s="79"/>
      <c r="O32" s="79"/>
      <c r="P32" s="171"/>
    </row>
    <row r="33" spans="1:11" ht="13.5">
      <c r="A33" s="216" t="s">
        <v>86</v>
      </c>
      <c r="B33" s="174"/>
      <c r="C33" s="175"/>
      <c r="I33" s="216" t="s">
        <v>86</v>
      </c>
      <c r="J33" s="174"/>
      <c r="K33" s="175"/>
    </row>
    <row r="34" spans="1:11" ht="13.5">
      <c r="A34" s="7"/>
      <c r="B34" s="175"/>
      <c r="C34" s="175"/>
      <c r="I34" s="7"/>
      <c r="J34" s="175"/>
      <c r="K34" s="175"/>
    </row>
    <row r="35" spans="2:15" ht="13.5">
      <c r="B35" s="756" t="s">
        <v>80</v>
      </c>
      <c r="C35" s="757"/>
      <c r="D35" s="757"/>
      <c r="E35" s="758" t="s">
        <v>81</v>
      </c>
      <c r="F35" s="759"/>
      <c r="G35" s="760"/>
      <c r="J35" s="756" t="s">
        <v>80</v>
      </c>
      <c r="K35" s="757"/>
      <c r="L35" s="757"/>
      <c r="M35" s="758" t="s">
        <v>81</v>
      </c>
      <c r="N35" s="759"/>
      <c r="O35" s="760"/>
    </row>
    <row r="36" spans="2:15" ht="40.5">
      <c r="B36" s="179" t="s">
        <v>78</v>
      </c>
      <c r="C36" s="180" t="s">
        <v>151</v>
      </c>
      <c r="D36" s="181" t="s">
        <v>45</v>
      </c>
      <c r="E36" s="182" t="s">
        <v>43</v>
      </c>
      <c r="F36" s="183" t="s">
        <v>41</v>
      </c>
      <c r="G36" s="183" t="s">
        <v>42</v>
      </c>
      <c r="J36" s="179" t="s">
        <v>78</v>
      </c>
      <c r="K36" s="180" t="s">
        <v>151</v>
      </c>
      <c r="L36" s="181" t="s">
        <v>45</v>
      </c>
      <c r="M36" s="182" t="s">
        <v>43</v>
      </c>
      <c r="N36" s="183" t="s">
        <v>41</v>
      </c>
      <c r="O36" s="183" t="s">
        <v>42</v>
      </c>
    </row>
    <row r="37" spans="2:15" ht="13.5">
      <c r="B37" s="196" t="s">
        <v>104</v>
      </c>
      <c r="C37" s="172" t="s">
        <v>149</v>
      </c>
      <c r="D37" s="197" t="s">
        <v>84</v>
      </c>
      <c r="E37" s="198" t="s">
        <v>26</v>
      </c>
      <c r="F37" s="172" t="s">
        <v>46</v>
      </c>
      <c r="G37" s="172" t="s">
        <v>44</v>
      </c>
      <c r="J37" s="196" t="s">
        <v>104</v>
      </c>
      <c r="K37" s="172" t="s">
        <v>149</v>
      </c>
      <c r="L37" s="197" t="s">
        <v>84</v>
      </c>
      <c r="M37" s="198" t="s">
        <v>26</v>
      </c>
      <c r="N37" s="172" t="s">
        <v>46</v>
      </c>
      <c r="O37" s="172" t="s">
        <v>44</v>
      </c>
    </row>
    <row r="38" spans="1:16" ht="13.5">
      <c r="A38" s="203" t="s">
        <v>7</v>
      </c>
      <c r="B38" s="217" t="e">
        <f aca="true" t="shared" si="16" ref="B38:G38">IF(J38=0,"",J38)</f>
        <v>#REF!</v>
      </c>
      <c r="C38" s="218" t="e">
        <f t="shared" si="16"/>
        <v>#REF!</v>
      </c>
      <c r="D38" s="219" t="e">
        <f t="shared" si="16"/>
        <v>#REF!</v>
      </c>
      <c r="E38" s="220" t="e">
        <f t="shared" si="16"/>
        <v>#REF!</v>
      </c>
      <c r="F38" s="218" t="e">
        <f t="shared" si="16"/>
        <v>#REF!</v>
      </c>
      <c r="G38" s="217" t="e">
        <f t="shared" si="16"/>
        <v>#REF!</v>
      </c>
      <c r="H38" s="111" t="s">
        <v>105</v>
      </c>
      <c r="I38" s="203" t="s">
        <v>7</v>
      </c>
      <c r="J38" s="217" t="e">
        <f>SUMIF(#REF!,"○",#REF!)+SUMIF(#REF!,"◎",#REF!)+SUMIF(#REF!,"◇",#REF!)</f>
        <v>#REF!</v>
      </c>
      <c r="K38" s="218" t="e">
        <f>SUMIF(#REF!,"●",#REF!)+SUMIF(#REF!,"★",#REF!)+SUMIF(#REF!,"☆",#REF!)</f>
        <v>#REF!</v>
      </c>
      <c r="L38" s="219" t="e">
        <f>#REF!-J38-K38</f>
        <v>#REF!</v>
      </c>
      <c r="M38" s="220" t="e">
        <f>SUMIF(#REF!,"○",#REF!)+SUMIF(#REF!,"◎",#REF!)</f>
        <v>#REF!</v>
      </c>
      <c r="N38" s="218" t="e">
        <f>SUMIF(#REF!,"●",#REF!)+SUMIF(#REF!,"★",#REF!)</f>
        <v>#REF!</v>
      </c>
      <c r="O38" s="217" t="e">
        <f>SUMIF(#REF!,"◎",#REF!)+SUMIF(#REF!,"★",#REF!)</f>
        <v>#REF!</v>
      </c>
      <c r="P38" s="111" t="s">
        <v>105</v>
      </c>
    </row>
    <row r="39" spans="1:16" ht="13.5">
      <c r="A39" s="203" t="s">
        <v>0</v>
      </c>
      <c r="B39" s="217" t="e">
        <f aca="true" t="shared" si="17" ref="B39:B52">IF(J39=0,"",J39)</f>
        <v>#REF!</v>
      </c>
      <c r="C39" s="218" t="e">
        <f aca="true" t="shared" si="18" ref="C39:C52">IF(K39=0,"",K39)</f>
        <v>#REF!</v>
      </c>
      <c r="D39" s="219" t="e">
        <f aca="true" t="shared" si="19" ref="D39:D52">IF(L39=0,"",L39)</f>
        <v>#REF!</v>
      </c>
      <c r="E39" s="220" t="e">
        <f aca="true" t="shared" si="20" ref="E39:E52">IF(M39=0,"",M39)</f>
        <v>#REF!</v>
      </c>
      <c r="F39" s="218" t="e">
        <f aca="true" t="shared" si="21" ref="F39:F52">IF(N39=0,"",N39)</f>
        <v>#REF!</v>
      </c>
      <c r="G39" s="217" t="e">
        <f aca="true" t="shared" si="22" ref="G39:G52">IF(O39=0,"",O39)</f>
        <v>#REF!</v>
      </c>
      <c r="H39" s="111" t="s">
        <v>106</v>
      </c>
      <c r="I39" s="203" t="s">
        <v>0</v>
      </c>
      <c r="J39" s="217" t="e">
        <f>SUMIF(#REF!,"○",#REF!)+SUMIF(#REF!,"◎",#REF!)+SUMIF(#REF!,"◇",#REF!)</f>
        <v>#REF!</v>
      </c>
      <c r="K39" s="218" t="e">
        <f>SUMIF(#REF!,"●",#REF!)+SUMIF(#REF!,"★",#REF!)+SUMIF(#REF!,"☆",#REF!)</f>
        <v>#REF!</v>
      </c>
      <c r="L39" s="219" t="e">
        <f>#REF!-J39-K39</f>
        <v>#REF!</v>
      </c>
      <c r="M39" s="220" t="e">
        <f>SUMIF(#REF!,"○",#REF!)+SUMIF(#REF!,"◎",#REF!)</f>
        <v>#REF!</v>
      </c>
      <c r="N39" s="218" t="e">
        <f>SUMIF(#REF!,"●",#REF!)+SUMIF(#REF!,"★",#REF!)</f>
        <v>#REF!</v>
      </c>
      <c r="O39" s="217" t="e">
        <f>SUMIF(#REF!,"◎",#REF!)+SUMIF(#REF!,"★",#REF!)</f>
        <v>#REF!</v>
      </c>
      <c r="P39" s="111" t="s">
        <v>106</v>
      </c>
    </row>
    <row r="40" spans="1:16" ht="13.5">
      <c r="A40" s="203" t="s">
        <v>6</v>
      </c>
      <c r="B40" s="217" t="e">
        <f t="shared" si="17"/>
        <v>#REF!</v>
      </c>
      <c r="C40" s="218" t="e">
        <f t="shared" si="18"/>
        <v>#REF!</v>
      </c>
      <c r="D40" s="219" t="e">
        <f t="shared" si="19"/>
        <v>#REF!</v>
      </c>
      <c r="E40" s="220" t="e">
        <f t="shared" si="20"/>
        <v>#REF!</v>
      </c>
      <c r="F40" s="218" t="e">
        <f t="shared" si="21"/>
        <v>#REF!</v>
      </c>
      <c r="G40" s="217" t="e">
        <f t="shared" si="22"/>
        <v>#REF!</v>
      </c>
      <c r="H40" s="111" t="s">
        <v>107</v>
      </c>
      <c r="I40" s="203" t="s">
        <v>6</v>
      </c>
      <c r="J40" s="217" t="e">
        <f>SUMIF(#REF!,"○",#REF!)+SUMIF(#REF!,"◎",#REF!)+SUMIF(#REF!,"◇",#REF!)</f>
        <v>#REF!</v>
      </c>
      <c r="K40" s="218" t="e">
        <f>SUMIF(#REF!,"●",#REF!)+SUMIF(#REF!,"★",#REF!)+SUMIF(#REF!,"☆",#REF!)</f>
        <v>#REF!</v>
      </c>
      <c r="L40" s="219" t="e">
        <f>#REF!-J40-K40</f>
        <v>#REF!</v>
      </c>
      <c r="M40" s="220" t="e">
        <f>SUMIF(#REF!,"○",#REF!)+SUMIF(#REF!,"◎",#REF!)</f>
        <v>#REF!</v>
      </c>
      <c r="N40" s="218" t="e">
        <f>SUMIF(#REF!,"●",#REF!)+SUMIF(#REF!,"★",#REF!)</f>
        <v>#REF!</v>
      </c>
      <c r="O40" s="217" t="e">
        <f>SUMIF(#REF!,"◎",#REF!)+SUMIF(#REF!,"★",#REF!)</f>
        <v>#REF!</v>
      </c>
      <c r="P40" s="111" t="s">
        <v>107</v>
      </c>
    </row>
    <row r="41" spans="1:16" ht="13.5">
      <c r="A41" s="203" t="s">
        <v>8</v>
      </c>
      <c r="B41" s="217" t="e">
        <f t="shared" si="17"/>
        <v>#REF!</v>
      </c>
      <c r="C41" s="218" t="e">
        <f t="shared" si="18"/>
        <v>#REF!</v>
      </c>
      <c r="D41" s="219" t="e">
        <f t="shared" si="19"/>
        <v>#REF!</v>
      </c>
      <c r="E41" s="220" t="e">
        <f t="shared" si="20"/>
        <v>#REF!</v>
      </c>
      <c r="F41" s="218" t="e">
        <f t="shared" si="21"/>
        <v>#REF!</v>
      </c>
      <c r="G41" s="217" t="e">
        <f t="shared" si="22"/>
        <v>#REF!</v>
      </c>
      <c r="H41" s="111" t="s">
        <v>108</v>
      </c>
      <c r="I41" s="203" t="s">
        <v>8</v>
      </c>
      <c r="J41" s="217" t="e">
        <f>SUMIF(#REF!,"○",#REF!)+SUMIF(#REF!,"◎",#REF!)+SUMIF(#REF!,"◇",#REF!)</f>
        <v>#REF!</v>
      </c>
      <c r="K41" s="218" t="e">
        <f>SUMIF(#REF!,"●",#REF!)+SUMIF(#REF!,"★",#REF!)+SUMIF(#REF!,"☆",#REF!)</f>
        <v>#REF!</v>
      </c>
      <c r="L41" s="219" t="e">
        <f>#REF!-J41-K41</f>
        <v>#REF!</v>
      </c>
      <c r="M41" s="220" t="e">
        <f>SUMIF(#REF!,"○",#REF!)+SUMIF(#REF!,"◎",#REF!)</f>
        <v>#REF!</v>
      </c>
      <c r="N41" s="218" t="e">
        <f>SUMIF(#REF!,"●",#REF!)+SUMIF(#REF!,"★",#REF!)</f>
        <v>#REF!</v>
      </c>
      <c r="O41" s="217" t="e">
        <f>SUMIF(#REF!,"◎",#REF!)+SUMIF(#REF!,"★",#REF!)</f>
        <v>#REF!</v>
      </c>
      <c r="P41" s="111" t="s">
        <v>108</v>
      </c>
    </row>
    <row r="42" spans="1:16" ht="13.5">
      <c r="A42" s="203" t="s">
        <v>9</v>
      </c>
      <c r="B42" s="217" t="e">
        <f t="shared" si="17"/>
        <v>#REF!</v>
      </c>
      <c r="C42" s="218" t="e">
        <f t="shared" si="18"/>
        <v>#REF!</v>
      </c>
      <c r="D42" s="219" t="e">
        <f t="shared" si="19"/>
        <v>#REF!</v>
      </c>
      <c r="E42" s="220" t="e">
        <f t="shared" si="20"/>
        <v>#REF!</v>
      </c>
      <c r="F42" s="218" t="e">
        <f t="shared" si="21"/>
        <v>#REF!</v>
      </c>
      <c r="G42" s="217" t="e">
        <f t="shared" si="22"/>
        <v>#REF!</v>
      </c>
      <c r="H42" s="111" t="s">
        <v>109</v>
      </c>
      <c r="I42" s="203" t="s">
        <v>9</v>
      </c>
      <c r="J42" s="217" t="e">
        <f>SUMIF(#REF!,"○",#REF!)+SUMIF(#REF!,"◎",#REF!)+SUMIF(#REF!,"◇",#REF!)</f>
        <v>#REF!</v>
      </c>
      <c r="K42" s="218" t="e">
        <f>SUMIF(#REF!,"●",#REF!)+SUMIF(#REF!,"★",#REF!)+SUMIF(#REF!,"☆",#REF!)</f>
        <v>#REF!</v>
      </c>
      <c r="L42" s="219" t="e">
        <f>#REF!-J42-K42</f>
        <v>#REF!</v>
      </c>
      <c r="M42" s="220" t="e">
        <f>SUMIF(#REF!,"○",#REF!)+SUMIF(#REF!,"◎",#REF!)</f>
        <v>#REF!</v>
      </c>
      <c r="N42" s="218" t="e">
        <f>SUMIF(#REF!,"●",#REF!)+SUMIF(#REF!,"★",#REF!)</f>
        <v>#REF!</v>
      </c>
      <c r="O42" s="217" t="e">
        <f>SUMIF(#REF!,"◎",#REF!)+SUMIF(#REF!,"★",#REF!)</f>
        <v>#REF!</v>
      </c>
      <c r="P42" s="111" t="s">
        <v>109</v>
      </c>
    </row>
    <row r="43" spans="1:16" ht="13.5">
      <c r="A43" s="203" t="s">
        <v>10</v>
      </c>
      <c r="B43" s="217" t="e">
        <f t="shared" si="17"/>
        <v>#REF!</v>
      </c>
      <c r="C43" s="218" t="e">
        <f t="shared" si="18"/>
        <v>#REF!</v>
      </c>
      <c r="D43" s="219" t="e">
        <f t="shared" si="19"/>
        <v>#REF!</v>
      </c>
      <c r="E43" s="220" t="e">
        <f t="shared" si="20"/>
        <v>#REF!</v>
      </c>
      <c r="F43" s="218" t="e">
        <f t="shared" si="21"/>
        <v>#REF!</v>
      </c>
      <c r="G43" s="217" t="e">
        <f t="shared" si="22"/>
        <v>#REF!</v>
      </c>
      <c r="H43" s="111" t="s">
        <v>110</v>
      </c>
      <c r="I43" s="203" t="s">
        <v>10</v>
      </c>
      <c r="J43" s="217" t="e">
        <f>SUMIF(#REF!,"○",#REF!)+SUMIF(#REF!,"◎",#REF!)+SUMIF(#REF!,"◇",#REF!)</f>
        <v>#REF!</v>
      </c>
      <c r="K43" s="218" t="e">
        <f>SUMIF(#REF!,"●",#REF!)+SUMIF(#REF!,"★",#REF!)+SUMIF(#REF!,"☆",#REF!)</f>
        <v>#REF!</v>
      </c>
      <c r="L43" s="219" t="e">
        <f>#REF!-J43-K43</f>
        <v>#REF!</v>
      </c>
      <c r="M43" s="220" t="e">
        <f>SUMIF(#REF!,"○",#REF!)+SUMIF(#REF!,"◎",#REF!)</f>
        <v>#REF!</v>
      </c>
      <c r="N43" s="218" t="e">
        <f>SUMIF(#REF!,"●",#REF!)+SUMIF(#REF!,"★",#REF!)</f>
        <v>#REF!</v>
      </c>
      <c r="O43" s="217" t="e">
        <f>SUMIF(#REF!,"◎",#REF!)+SUMIF(#REF!,"★",#REF!)</f>
        <v>#REF!</v>
      </c>
      <c r="P43" s="111" t="s">
        <v>110</v>
      </c>
    </row>
    <row r="44" spans="1:16" ht="13.5">
      <c r="A44" s="203" t="s">
        <v>1</v>
      </c>
      <c r="B44" s="217" t="e">
        <f t="shared" si="17"/>
        <v>#REF!</v>
      </c>
      <c r="C44" s="218" t="e">
        <f t="shared" si="18"/>
        <v>#REF!</v>
      </c>
      <c r="D44" s="219" t="e">
        <f t="shared" si="19"/>
        <v>#REF!</v>
      </c>
      <c r="E44" s="220" t="e">
        <f t="shared" si="20"/>
        <v>#REF!</v>
      </c>
      <c r="F44" s="218" t="e">
        <f t="shared" si="21"/>
        <v>#REF!</v>
      </c>
      <c r="G44" s="217" t="e">
        <f t="shared" si="22"/>
        <v>#REF!</v>
      </c>
      <c r="H44" s="111" t="s">
        <v>111</v>
      </c>
      <c r="I44" s="203" t="s">
        <v>1</v>
      </c>
      <c r="J44" s="217" t="e">
        <f>SUMIF(#REF!,"○",#REF!)+SUMIF(#REF!,"◎",#REF!)+SUMIF(#REF!,"◇",#REF!)</f>
        <v>#REF!</v>
      </c>
      <c r="K44" s="218" t="e">
        <f>SUMIF(#REF!,"●",#REF!)+SUMIF(#REF!,"★",#REF!)+SUMIF(#REF!,"☆",#REF!)</f>
        <v>#REF!</v>
      </c>
      <c r="L44" s="219" t="e">
        <f>#REF!-J44-K44</f>
        <v>#REF!</v>
      </c>
      <c r="M44" s="220" t="e">
        <f>SUMIF(#REF!,"○",#REF!)+SUMIF(#REF!,"◎",#REF!)</f>
        <v>#REF!</v>
      </c>
      <c r="N44" s="218" t="e">
        <f>SUMIF(#REF!,"●",#REF!)+SUMIF(#REF!,"★",#REF!)</f>
        <v>#REF!</v>
      </c>
      <c r="O44" s="217" t="e">
        <f>SUMIF(#REF!,"◎",#REF!)+SUMIF(#REF!,"★",#REF!)</f>
        <v>#REF!</v>
      </c>
      <c r="P44" s="111" t="s">
        <v>111</v>
      </c>
    </row>
    <row r="45" spans="1:16" ht="13.5">
      <c r="A45" s="211" t="s">
        <v>2</v>
      </c>
      <c r="B45" s="217" t="e">
        <f t="shared" si="17"/>
        <v>#REF!</v>
      </c>
      <c r="C45" s="218" t="e">
        <f t="shared" si="18"/>
        <v>#REF!</v>
      </c>
      <c r="D45" s="219" t="e">
        <f t="shared" si="19"/>
        <v>#REF!</v>
      </c>
      <c r="E45" s="220" t="e">
        <f t="shared" si="20"/>
        <v>#REF!</v>
      </c>
      <c r="F45" s="218" t="e">
        <f t="shared" si="21"/>
        <v>#REF!</v>
      </c>
      <c r="G45" s="217" t="e">
        <f t="shared" si="22"/>
        <v>#REF!</v>
      </c>
      <c r="H45" s="111" t="s">
        <v>112</v>
      </c>
      <c r="I45" s="211" t="s">
        <v>2</v>
      </c>
      <c r="J45" s="217" t="e">
        <f>SUMIF(#REF!,"○",#REF!)+SUMIF(#REF!,"◎",#REF!)+SUMIF(#REF!,"◇",#REF!)</f>
        <v>#REF!</v>
      </c>
      <c r="K45" s="218" t="e">
        <f>SUMIF(#REF!,"●",#REF!)+SUMIF(#REF!,"★",#REF!)+SUMIF(#REF!,"☆",#REF!)</f>
        <v>#REF!</v>
      </c>
      <c r="L45" s="219" t="e">
        <f>#REF!-J45-K45</f>
        <v>#REF!</v>
      </c>
      <c r="M45" s="220" t="e">
        <f>SUMIF(#REF!,"○",#REF!)+SUMIF(#REF!,"◎",#REF!)</f>
        <v>#REF!</v>
      </c>
      <c r="N45" s="218" t="e">
        <f>SUMIF(#REF!,"●",#REF!)+SUMIF(#REF!,"★",#REF!)</f>
        <v>#REF!</v>
      </c>
      <c r="O45" s="217" t="e">
        <f>SUMIF(#REF!,"◎",#REF!)+SUMIF(#REF!,"★",#REF!)</f>
        <v>#REF!</v>
      </c>
      <c r="P45" s="111" t="s">
        <v>112</v>
      </c>
    </row>
    <row r="46" spans="1:16" s="112" customFormat="1" ht="13.5">
      <c r="A46" s="203" t="s">
        <v>3</v>
      </c>
      <c r="B46" s="217" t="e">
        <f t="shared" si="17"/>
        <v>#REF!</v>
      </c>
      <c r="C46" s="218" t="e">
        <f t="shared" si="18"/>
        <v>#REF!</v>
      </c>
      <c r="D46" s="219" t="e">
        <f t="shared" si="19"/>
        <v>#REF!</v>
      </c>
      <c r="E46" s="220" t="e">
        <f t="shared" si="20"/>
        <v>#REF!</v>
      </c>
      <c r="F46" s="218" t="e">
        <f t="shared" si="21"/>
        <v>#REF!</v>
      </c>
      <c r="G46" s="217" t="e">
        <f t="shared" si="22"/>
        <v>#REF!</v>
      </c>
      <c r="H46" s="112" t="s">
        <v>113</v>
      </c>
      <c r="I46" s="203" t="s">
        <v>3</v>
      </c>
      <c r="J46" s="217" t="e">
        <f>SUMIF(#REF!,"○",#REF!)+SUMIF(#REF!,"◎",#REF!)+SUMIF(#REF!,"◇",#REF!)</f>
        <v>#REF!</v>
      </c>
      <c r="K46" s="218" t="e">
        <f>SUMIF(#REF!,"●",#REF!)+SUMIF(#REF!,"★",#REF!)+SUMIF(#REF!,"☆",#REF!)</f>
        <v>#REF!</v>
      </c>
      <c r="L46" s="219" t="e">
        <f>#REF!-J46-K46</f>
        <v>#REF!</v>
      </c>
      <c r="M46" s="220" t="e">
        <f>SUMIF(#REF!,"○",#REF!)+SUMIF(#REF!,"◎",#REF!)</f>
        <v>#REF!</v>
      </c>
      <c r="N46" s="218" t="e">
        <f>SUMIF(#REF!,"●",#REF!)+SUMIF(#REF!,"★",#REF!)</f>
        <v>#REF!</v>
      </c>
      <c r="O46" s="217" t="e">
        <f>SUMIF(#REF!,"◎",#REF!)+SUMIF(#REF!,"★",#REF!)</f>
        <v>#REF!</v>
      </c>
      <c r="P46" s="112" t="s">
        <v>113</v>
      </c>
    </row>
    <row r="47" spans="1:16" ht="13.5">
      <c r="A47" s="203" t="s">
        <v>11</v>
      </c>
      <c r="B47" s="217" t="e">
        <f t="shared" si="17"/>
        <v>#REF!</v>
      </c>
      <c r="C47" s="218" t="e">
        <f t="shared" si="18"/>
        <v>#REF!</v>
      </c>
      <c r="D47" s="219" t="e">
        <f t="shared" si="19"/>
        <v>#REF!</v>
      </c>
      <c r="E47" s="220" t="e">
        <f t="shared" si="20"/>
        <v>#REF!</v>
      </c>
      <c r="F47" s="218" t="e">
        <f t="shared" si="21"/>
        <v>#REF!</v>
      </c>
      <c r="G47" s="217" t="e">
        <f t="shared" si="22"/>
        <v>#REF!</v>
      </c>
      <c r="H47" s="221" t="s">
        <v>114</v>
      </c>
      <c r="I47" s="203" t="s">
        <v>11</v>
      </c>
      <c r="J47" s="217" t="e">
        <f>SUMIF(#REF!,"○",#REF!)+SUMIF(#REF!,"◎",#REF!)+SUMIF(#REF!,"◇",#REF!)</f>
        <v>#REF!</v>
      </c>
      <c r="K47" s="218" t="e">
        <f>SUMIF(#REF!,"●",#REF!)+SUMIF(#REF!,"★",#REF!)+SUMIF(#REF!,"☆",#REF!)</f>
        <v>#REF!</v>
      </c>
      <c r="L47" s="219" t="e">
        <f>#REF!-J47-K47</f>
        <v>#REF!</v>
      </c>
      <c r="M47" s="220" t="e">
        <f>SUMIF(#REF!,"○",#REF!)+SUMIF(#REF!,"◎",#REF!)</f>
        <v>#REF!</v>
      </c>
      <c r="N47" s="218" t="e">
        <f>SUMIF(#REF!,"●",#REF!)+SUMIF(#REF!,"★",#REF!)</f>
        <v>#REF!</v>
      </c>
      <c r="O47" s="217" t="e">
        <f>SUMIF(#REF!,"◎",#REF!)+SUMIF(#REF!,"★",#REF!)</f>
        <v>#REF!</v>
      </c>
      <c r="P47" s="221" t="s">
        <v>114</v>
      </c>
    </row>
    <row r="48" spans="1:16" ht="13.5">
      <c r="A48" s="203" t="s">
        <v>12</v>
      </c>
      <c r="B48" s="217" t="e">
        <f t="shared" si="17"/>
        <v>#REF!</v>
      </c>
      <c r="C48" s="218" t="e">
        <f t="shared" si="18"/>
        <v>#REF!</v>
      </c>
      <c r="D48" s="219" t="e">
        <f t="shared" si="19"/>
        <v>#REF!</v>
      </c>
      <c r="E48" s="220" t="e">
        <f t="shared" si="20"/>
        <v>#REF!</v>
      </c>
      <c r="F48" s="218" t="e">
        <f t="shared" si="21"/>
        <v>#REF!</v>
      </c>
      <c r="G48" s="217" t="e">
        <f t="shared" si="22"/>
        <v>#REF!</v>
      </c>
      <c r="H48" s="221" t="s">
        <v>115</v>
      </c>
      <c r="I48" s="203" t="s">
        <v>12</v>
      </c>
      <c r="J48" s="217" t="e">
        <f>SUMIF(#REF!,"○",#REF!)+SUMIF(#REF!,"◎",#REF!)+SUMIF(#REF!,"◇",#REF!)</f>
        <v>#REF!</v>
      </c>
      <c r="K48" s="218" t="e">
        <f>SUMIF(#REF!,"●",#REF!)+SUMIF(#REF!,"★",#REF!)+SUMIF(#REF!,"☆",#REF!)</f>
        <v>#REF!</v>
      </c>
      <c r="L48" s="219" t="e">
        <f>#REF!-J48-K48</f>
        <v>#REF!</v>
      </c>
      <c r="M48" s="220" t="e">
        <f>SUMIF(#REF!,"○",#REF!)+SUMIF(#REF!,"◎",#REF!)</f>
        <v>#REF!</v>
      </c>
      <c r="N48" s="218" t="e">
        <f>SUMIF(#REF!,"●",#REF!)+SUMIF(#REF!,"★",#REF!)</f>
        <v>#REF!</v>
      </c>
      <c r="O48" s="217" t="e">
        <f>SUMIF(#REF!,"◎",#REF!)+SUMIF(#REF!,"★",#REF!)</f>
        <v>#REF!</v>
      </c>
      <c r="P48" s="221" t="s">
        <v>115</v>
      </c>
    </row>
    <row r="49" spans="1:16" ht="13.5">
      <c r="A49" s="203" t="s">
        <v>13</v>
      </c>
      <c r="B49" s="217" t="e">
        <f t="shared" si="17"/>
        <v>#REF!</v>
      </c>
      <c r="C49" s="218" t="e">
        <f t="shared" si="18"/>
        <v>#REF!</v>
      </c>
      <c r="D49" s="219" t="e">
        <f t="shared" si="19"/>
        <v>#REF!</v>
      </c>
      <c r="E49" s="220" t="e">
        <f t="shared" si="20"/>
        <v>#REF!</v>
      </c>
      <c r="F49" s="218" t="e">
        <f t="shared" si="21"/>
        <v>#REF!</v>
      </c>
      <c r="G49" s="217" t="e">
        <f t="shared" si="22"/>
        <v>#REF!</v>
      </c>
      <c r="H49" s="221" t="s">
        <v>116</v>
      </c>
      <c r="I49" s="203" t="s">
        <v>13</v>
      </c>
      <c r="J49" s="217" t="e">
        <f>SUMIF(#REF!,"○",#REF!)+SUMIF(#REF!,"◎",#REF!)+SUMIF(#REF!,"◇",#REF!)</f>
        <v>#REF!</v>
      </c>
      <c r="K49" s="218" t="e">
        <f>SUMIF(#REF!,"●",#REF!)+SUMIF(#REF!,"★",#REF!)+SUMIF(#REF!,"☆",#REF!)</f>
        <v>#REF!</v>
      </c>
      <c r="L49" s="219" t="e">
        <f>#REF!-J49-K49</f>
        <v>#REF!</v>
      </c>
      <c r="M49" s="220" t="e">
        <f>SUMIF(#REF!,"○",#REF!)+SUMIF(#REF!,"◎",#REF!)</f>
        <v>#REF!</v>
      </c>
      <c r="N49" s="218" t="e">
        <f>SUMIF(#REF!,"●",#REF!)+SUMIF(#REF!,"★",#REF!)</f>
        <v>#REF!</v>
      </c>
      <c r="O49" s="217" t="e">
        <f>SUMIF(#REF!,"◎",#REF!)+SUMIF(#REF!,"★",#REF!)</f>
        <v>#REF!</v>
      </c>
      <c r="P49" s="221" t="s">
        <v>116</v>
      </c>
    </row>
    <row r="50" spans="1:16" ht="13.5">
      <c r="A50" s="203" t="s">
        <v>14</v>
      </c>
      <c r="B50" s="217" t="e">
        <f t="shared" si="17"/>
        <v>#REF!</v>
      </c>
      <c r="C50" s="218" t="e">
        <f t="shared" si="18"/>
        <v>#REF!</v>
      </c>
      <c r="D50" s="219" t="e">
        <f t="shared" si="19"/>
        <v>#REF!</v>
      </c>
      <c r="E50" s="220" t="e">
        <f t="shared" si="20"/>
        <v>#REF!</v>
      </c>
      <c r="F50" s="218" t="e">
        <f t="shared" si="21"/>
        <v>#REF!</v>
      </c>
      <c r="G50" s="217" t="e">
        <f t="shared" si="22"/>
        <v>#REF!</v>
      </c>
      <c r="H50" s="221" t="s">
        <v>117</v>
      </c>
      <c r="I50" s="203" t="s">
        <v>14</v>
      </c>
      <c r="J50" s="217" t="e">
        <f>SUMIF(#REF!,"○",#REF!)+SUMIF(#REF!,"◎",#REF!)+SUMIF(#REF!,"◇",#REF!)</f>
        <v>#REF!</v>
      </c>
      <c r="K50" s="218" t="e">
        <f>SUMIF(#REF!,"●",#REF!)+SUMIF(#REF!,"★",#REF!)+SUMIF(#REF!,"☆",#REF!)</f>
        <v>#REF!</v>
      </c>
      <c r="L50" s="219" t="e">
        <f>#REF!-J50-K50</f>
        <v>#REF!</v>
      </c>
      <c r="M50" s="220" t="e">
        <f>SUMIF(#REF!,"○",#REF!)+SUMIF(#REF!,"◎",#REF!)</f>
        <v>#REF!</v>
      </c>
      <c r="N50" s="218" t="e">
        <f>SUMIF(#REF!,"●",#REF!)+SUMIF(#REF!,"★",#REF!)</f>
        <v>#REF!</v>
      </c>
      <c r="O50" s="217" t="e">
        <f>SUMIF(#REF!,"◎",#REF!)+SUMIF(#REF!,"★",#REF!)</f>
        <v>#REF!</v>
      </c>
      <c r="P50" s="221" t="s">
        <v>117</v>
      </c>
    </row>
    <row r="51" spans="1:16" ht="13.5">
      <c r="A51" s="203" t="s">
        <v>14</v>
      </c>
      <c r="B51" s="217" t="e">
        <f t="shared" si="17"/>
        <v>#REF!</v>
      </c>
      <c r="C51" s="218" t="e">
        <f t="shared" si="18"/>
        <v>#REF!</v>
      </c>
      <c r="D51" s="219" t="e">
        <f t="shared" si="19"/>
        <v>#REF!</v>
      </c>
      <c r="E51" s="220" t="e">
        <f t="shared" si="20"/>
        <v>#REF!</v>
      </c>
      <c r="F51" s="218" t="e">
        <f t="shared" si="21"/>
        <v>#REF!</v>
      </c>
      <c r="G51" s="217" t="e">
        <f t="shared" si="22"/>
        <v>#REF!</v>
      </c>
      <c r="H51" s="221" t="s">
        <v>118</v>
      </c>
      <c r="I51" s="203" t="s">
        <v>14</v>
      </c>
      <c r="J51" s="217" t="e">
        <f>SUMIF(#REF!,"○",#REF!)+SUMIF(#REF!,"◎",#REF!)+SUMIF(#REF!,"◇",#REF!)</f>
        <v>#REF!</v>
      </c>
      <c r="K51" s="218" t="e">
        <f>SUMIF(#REF!,"●",#REF!)+SUMIF(#REF!,"★",#REF!)+SUMIF(#REF!,"☆",#REF!)</f>
        <v>#REF!</v>
      </c>
      <c r="L51" s="219" t="e">
        <f>#REF!-J51-K51</f>
        <v>#REF!</v>
      </c>
      <c r="M51" s="220" t="e">
        <f>SUMIF(#REF!,"○",#REF!)+SUMIF(#REF!,"◎",#REF!)</f>
        <v>#REF!</v>
      </c>
      <c r="N51" s="218" t="e">
        <f>SUMIF(#REF!,"●",#REF!)+SUMIF(#REF!,"★",#REF!)</f>
        <v>#REF!</v>
      </c>
      <c r="O51" s="217" t="e">
        <f>SUMIF(#REF!,"◎",#REF!)+SUMIF(#REF!,"★",#REF!)</f>
        <v>#REF!</v>
      </c>
      <c r="P51" s="221" t="s">
        <v>118</v>
      </c>
    </row>
    <row r="52" spans="1:16" ht="13.5">
      <c r="A52" s="203" t="s">
        <v>14</v>
      </c>
      <c r="B52" s="217" t="e">
        <f t="shared" si="17"/>
        <v>#REF!</v>
      </c>
      <c r="C52" s="218" t="e">
        <f t="shared" si="18"/>
        <v>#REF!</v>
      </c>
      <c r="D52" s="219" t="e">
        <f t="shared" si="19"/>
        <v>#REF!</v>
      </c>
      <c r="E52" s="220" t="e">
        <f t="shared" si="20"/>
        <v>#REF!</v>
      </c>
      <c r="F52" s="218" t="e">
        <f t="shared" si="21"/>
        <v>#REF!</v>
      </c>
      <c r="G52" s="217" t="e">
        <f t="shared" si="22"/>
        <v>#REF!</v>
      </c>
      <c r="H52" s="221" t="s">
        <v>119</v>
      </c>
      <c r="I52" s="203" t="s">
        <v>14</v>
      </c>
      <c r="J52" s="217" t="e">
        <f>SUMIF(#REF!,"○",#REF!)+SUMIF(#REF!,"◎",#REF!)+SUMIF(#REF!,"◇",#REF!)</f>
        <v>#REF!</v>
      </c>
      <c r="K52" s="218" t="e">
        <f>SUMIF(#REF!,"●",#REF!)+SUMIF(#REF!,"★",#REF!)+SUMIF(#REF!,"☆",#REF!)</f>
        <v>#REF!</v>
      </c>
      <c r="L52" s="219" t="e">
        <f>#REF!-J52-K52</f>
        <v>#REF!</v>
      </c>
      <c r="M52" s="220" t="e">
        <f>SUMIF(#REF!,"○",#REF!)+SUMIF(#REF!,"◎",#REF!)</f>
        <v>#REF!</v>
      </c>
      <c r="N52" s="218" t="e">
        <f>SUMIF(#REF!,"●",#REF!)+SUMIF(#REF!,"★",#REF!)</f>
        <v>#REF!</v>
      </c>
      <c r="O52" s="217" t="e">
        <f>SUMIF(#REF!,"◎",#REF!)+SUMIF(#REF!,"★",#REF!)</f>
        <v>#REF!</v>
      </c>
      <c r="P52" s="221" t="s">
        <v>119</v>
      </c>
    </row>
    <row r="53" spans="1:15" ht="13.5">
      <c r="A53" s="190" t="s">
        <v>88</v>
      </c>
      <c r="B53" s="222" t="e">
        <f aca="true" t="shared" si="23" ref="B53:G53">SUM(B38:B52)</f>
        <v>#REF!</v>
      </c>
      <c r="C53" s="222" t="e">
        <f t="shared" si="23"/>
        <v>#REF!</v>
      </c>
      <c r="D53" s="219" t="e">
        <f t="shared" si="23"/>
        <v>#REF!</v>
      </c>
      <c r="E53" s="223" t="e">
        <f t="shared" si="23"/>
        <v>#REF!</v>
      </c>
      <c r="F53" s="222" t="e">
        <f t="shared" si="23"/>
        <v>#REF!</v>
      </c>
      <c r="G53" s="222" t="e">
        <f t="shared" si="23"/>
        <v>#REF!</v>
      </c>
      <c r="I53" s="190" t="s">
        <v>88</v>
      </c>
      <c r="J53" s="222" t="e">
        <f aca="true" t="shared" si="24" ref="J53:O53">SUM(J38:J52)</f>
        <v>#REF!</v>
      </c>
      <c r="K53" s="222" t="e">
        <f t="shared" si="24"/>
        <v>#REF!</v>
      </c>
      <c r="L53" s="219" t="e">
        <f>SUM(L38:L52)</f>
        <v>#REF!</v>
      </c>
      <c r="M53" s="223" t="e">
        <f t="shared" si="24"/>
        <v>#REF!</v>
      </c>
      <c r="N53" s="222" t="e">
        <f t="shared" si="24"/>
        <v>#REF!</v>
      </c>
      <c r="O53" s="222" t="e">
        <f t="shared" si="24"/>
        <v>#REF!</v>
      </c>
    </row>
    <row r="55" ht="13.5">
      <c r="E55" s="178"/>
    </row>
    <row r="83" spans="3:16" ht="13.5">
      <c r="C83" s="224"/>
      <c r="D83" s="225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</row>
  </sheetData>
  <sheetProtection password="CFB8" sheet="1"/>
  <mergeCells count="8">
    <mergeCell ref="B35:D35"/>
    <mergeCell ref="E35:G35"/>
    <mergeCell ref="B13:D13"/>
    <mergeCell ref="E13:G13"/>
    <mergeCell ref="J13:L13"/>
    <mergeCell ref="M13:O13"/>
    <mergeCell ref="J35:L35"/>
    <mergeCell ref="M35:O3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</dc:creator>
  <cp:keywords/>
  <dc:description/>
  <cp:lastModifiedBy>owner</cp:lastModifiedBy>
  <cp:lastPrinted>2023-03-06T07:16:48Z</cp:lastPrinted>
  <dcterms:created xsi:type="dcterms:W3CDTF">2009-07-22T04:51:41Z</dcterms:created>
  <dcterms:modified xsi:type="dcterms:W3CDTF">2024-02-27T00:22:35Z</dcterms:modified>
  <cp:category/>
  <cp:version/>
  <cp:contentType/>
  <cp:contentStatus/>
</cp:coreProperties>
</file>